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<sst xmlns="http://schemas.openxmlformats.org/spreadsheetml/2006/main" count="688" uniqueCount="554">
  <si>
    <t>First Name</t>
  </si>
  <si>
    <t>Last Name</t>
  </si>
  <si>
    <t>Grade</t>
  </si>
  <si>
    <t>Cho</t>
  </si>
  <si>
    <t>Brian</t>
  </si>
  <si>
    <t>Wesley</t>
  </si>
  <si>
    <t>Hart</t>
  </si>
  <si>
    <t>Paige</t>
  </si>
  <si>
    <t>Hines</t>
  </si>
  <si>
    <t>Sabrina</t>
  </si>
  <si>
    <t>Ilich</t>
  </si>
  <si>
    <t>Erica</t>
  </si>
  <si>
    <t>Date:</t>
  </si>
  <si>
    <t>Folsom Triathlon</t>
  </si>
  <si>
    <t>Total</t>
  </si>
  <si>
    <t>Individual Service</t>
  </si>
  <si>
    <t>Color Schemes</t>
  </si>
  <si>
    <t>Members</t>
  </si>
  <si>
    <t>Tibi</t>
  </si>
  <si>
    <t>Chiosea</t>
  </si>
  <si>
    <t>Jennifer</t>
  </si>
  <si>
    <t>Meissner</t>
  </si>
  <si>
    <t>Melissa</t>
  </si>
  <si>
    <t>That is</t>
  </si>
  <si>
    <t>Percent</t>
  </si>
  <si>
    <t>Officer Duties</t>
  </si>
  <si>
    <t>Baking</t>
  </si>
  <si>
    <t>Tutoring</t>
  </si>
  <si>
    <t>Skylar</t>
  </si>
  <si>
    <t>McConnell</t>
  </si>
  <si>
    <t>State Fair</t>
  </si>
  <si>
    <t>Phone Calls</t>
  </si>
  <si>
    <t>Recycling</t>
  </si>
  <si>
    <t>Kim</t>
  </si>
  <si>
    <t>Particpants</t>
  </si>
  <si>
    <t>Making Decorations</t>
  </si>
  <si>
    <t>Billing/Invoice Mailing</t>
  </si>
  <si>
    <t>Cleaned a School Campus</t>
  </si>
  <si>
    <t>Rebuilding Together</t>
  </si>
  <si>
    <t>Key Leader</t>
  </si>
  <si>
    <t>Quilting/Knitting</t>
  </si>
  <si>
    <t>Invidiual Service Months</t>
  </si>
  <si>
    <t>Teen Court</t>
  </si>
  <si>
    <t>Assisting with Staff Work</t>
  </si>
  <si>
    <t>Upper Room</t>
  </si>
  <si>
    <t>Other School's Event</t>
  </si>
  <si>
    <t>Housekeeping</t>
  </si>
  <si>
    <t>Working at a Church</t>
  </si>
  <si>
    <t>Women's Center</t>
  </si>
  <si>
    <t>Helping the Elderly</t>
  </si>
  <si>
    <t>El Dorado Musical Theatre</t>
  </si>
  <si>
    <t>Helping at a Zoo</t>
  </si>
  <si>
    <t>Grace Foundation</t>
  </si>
  <si>
    <t>CSD</t>
  </si>
  <si>
    <t>Big Brother/Big Sister</t>
  </si>
  <si>
    <t>Election Work</t>
  </si>
  <si>
    <t>Food Bank</t>
  </si>
  <si>
    <t>Shopping for Underpriveleged</t>
  </si>
  <si>
    <t>Coats for Kids</t>
  </si>
  <si>
    <t>EDH Teen Advisory Com.</t>
  </si>
  <si>
    <t>Ce Events</t>
  </si>
  <si>
    <t>4-H</t>
  </si>
  <si>
    <t>Youth to Youth</t>
  </si>
  <si>
    <t>Organizing/Serving Food</t>
  </si>
  <si>
    <t>ORHS Dance Team</t>
  </si>
  <si>
    <t>Snackbar</t>
  </si>
  <si>
    <t>Kiwanis Event</t>
  </si>
  <si>
    <t>Library Volunteer/Book Drive</t>
  </si>
  <si>
    <t>Helping Individual/Gave Blood</t>
  </si>
  <si>
    <t>Painting/Gardening</t>
  </si>
  <si>
    <t>Supervised/Helped Children</t>
  </si>
  <si>
    <t>Helping Environment/Trail/Park</t>
  </si>
  <si>
    <t> ORHS 2007-2008 Key Club Member Hours</t>
  </si>
  <si>
    <t>Jeffrey</t>
  </si>
  <si>
    <t>Dufresne</t>
  </si>
  <si>
    <t>Connor</t>
  </si>
  <si>
    <t>Frace</t>
  </si>
  <si>
    <t>Gallenberger</t>
  </si>
  <si>
    <t>Graff</t>
  </si>
  <si>
    <t>Huang</t>
  </si>
  <si>
    <t>Kaufmann</t>
  </si>
  <si>
    <t>Lindsay</t>
  </si>
  <si>
    <t>Lowie</t>
  </si>
  <si>
    <t>Christopher</t>
  </si>
  <si>
    <t>Grace</t>
  </si>
  <si>
    <t>Min</t>
  </si>
  <si>
    <t>Roberta</t>
  </si>
  <si>
    <t>Nicholson-Thomas</t>
  </si>
  <si>
    <t>Marissa</t>
  </si>
  <si>
    <t>Olegario</t>
  </si>
  <si>
    <t>Nadison</t>
  </si>
  <si>
    <t>Ross</t>
  </si>
  <si>
    <t>Amarachi</t>
  </si>
  <si>
    <t>Anudokem</t>
  </si>
  <si>
    <t>Baran</t>
  </si>
  <si>
    <t>Patrick</t>
  </si>
  <si>
    <t>Bauman</t>
  </si>
  <si>
    <t>Corrin</t>
  </si>
  <si>
    <t>Chammout</t>
  </si>
  <si>
    <t>Jason</t>
  </si>
  <si>
    <t>DeCruz</t>
  </si>
  <si>
    <t>Veronica</t>
  </si>
  <si>
    <t>Demarinis</t>
  </si>
  <si>
    <t>Kathryn</t>
  </si>
  <si>
    <t>Fergerson</t>
  </si>
  <si>
    <t>Kevin</t>
  </si>
  <si>
    <t>Feutz</t>
  </si>
  <si>
    <t>John</t>
  </si>
  <si>
    <t>Gallagher</t>
  </si>
  <si>
    <t>Breanna</t>
  </si>
  <si>
    <t>Hardy</t>
  </si>
  <si>
    <t>Taylor</t>
  </si>
  <si>
    <t>Henderson</t>
  </si>
  <si>
    <t>Tessy</t>
  </si>
  <si>
    <t>Ilardi</t>
  </si>
  <si>
    <t>Linnea</t>
  </si>
  <si>
    <t>Jordan</t>
  </si>
  <si>
    <t>Hailey</t>
  </si>
  <si>
    <t>Karickhoff</t>
  </si>
  <si>
    <t>Michaela</t>
  </si>
  <si>
    <t>Andrew</t>
  </si>
  <si>
    <t>Kasabian</t>
  </si>
  <si>
    <t>Tiffany</t>
  </si>
  <si>
    <t>Lo</t>
  </si>
  <si>
    <t>Travis</t>
  </si>
  <si>
    <t>Low</t>
  </si>
  <si>
    <t>Meredith</t>
  </si>
  <si>
    <t>Maner</t>
  </si>
  <si>
    <t>Robert</t>
  </si>
  <si>
    <t>Nalavadi</t>
  </si>
  <si>
    <t>Jeanette</t>
  </si>
  <si>
    <t>Neethling</t>
  </si>
  <si>
    <t>Jazlyn</t>
  </si>
  <si>
    <t>Ohl</t>
  </si>
  <si>
    <t>Jessica</t>
  </si>
  <si>
    <t>Pegadiotes</t>
  </si>
  <si>
    <t xml:space="preserve">Anmol </t>
  </si>
  <si>
    <t>Nick</t>
  </si>
  <si>
    <t>Rodger</t>
  </si>
  <si>
    <t>Carly</t>
  </si>
  <si>
    <t>Rosada</t>
  </si>
  <si>
    <t>Arjan</t>
  </si>
  <si>
    <t>Salimi</t>
  </si>
  <si>
    <t>Sanborn</t>
  </si>
  <si>
    <t>Michael</t>
  </si>
  <si>
    <t>Sowa</t>
  </si>
  <si>
    <t>Ashley</t>
  </si>
  <si>
    <t>Symons</t>
  </si>
  <si>
    <t>Tamaru</t>
  </si>
  <si>
    <t>George</t>
  </si>
  <si>
    <t>Tang</t>
  </si>
  <si>
    <t>Jayme</t>
  </si>
  <si>
    <t>Tsutsuse</t>
  </si>
  <si>
    <t>Stefanie</t>
  </si>
  <si>
    <t>Walberg</t>
  </si>
  <si>
    <t>Lukas</t>
  </si>
  <si>
    <t>Whitcomb</t>
  </si>
  <si>
    <t>Frank</t>
  </si>
  <si>
    <t>Wu</t>
  </si>
  <si>
    <t>Yoo</t>
  </si>
  <si>
    <t>Matus</t>
  </si>
  <si>
    <t>Mariazeta</t>
  </si>
  <si>
    <t>Augustin</t>
  </si>
  <si>
    <t>Picnic</t>
  </si>
  <si>
    <t>Feross</t>
  </si>
  <si>
    <t>Aboukhadijeh</t>
  </si>
  <si>
    <t xml:space="preserve">Sarah </t>
  </si>
  <si>
    <t>Anaya</t>
  </si>
  <si>
    <t>Alise</t>
  </si>
  <si>
    <t>Anderson</t>
  </si>
  <si>
    <t>Angela</t>
  </si>
  <si>
    <t>Arenas</t>
  </si>
  <si>
    <t>Emily</t>
  </si>
  <si>
    <t>Arenchild</t>
  </si>
  <si>
    <t xml:space="preserve">Andrea </t>
  </si>
  <si>
    <t>Holland</t>
  </si>
  <si>
    <t>Baker</t>
  </si>
  <si>
    <t>Kristy</t>
  </si>
  <si>
    <t>Ballengee</t>
  </si>
  <si>
    <t>Ariella</t>
  </si>
  <si>
    <t>Barnes</t>
  </si>
  <si>
    <t>Kasra</t>
  </si>
  <si>
    <t>Behizad</t>
  </si>
  <si>
    <t>Kelsey</t>
  </si>
  <si>
    <t>Bensman</t>
  </si>
  <si>
    <t>Christine</t>
  </si>
  <si>
    <t>Berg</t>
  </si>
  <si>
    <t>Biggs</t>
  </si>
  <si>
    <t>Alexa</t>
  </si>
  <si>
    <t>Bolton</t>
  </si>
  <si>
    <t>Bryanna</t>
  </si>
  <si>
    <t>Brandalesi</t>
  </si>
  <si>
    <t>Diana</t>
  </si>
  <si>
    <t>Buchheit</t>
  </si>
  <si>
    <t>Lauren</t>
  </si>
  <si>
    <t>Bianca</t>
  </si>
  <si>
    <t>Burgess</t>
  </si>
  <si>
    <t>Lindsey</t>
  </si>
  <si>
    <t>Campbell</t>
  </si>
  <si>
    <t>Alexander</t>
  </si>
  <si>
    <t>Charn</t>
  </si>
  <si>
    <t>Amy</t>
  </si>
  <si>
    <t>Caitlin</t>
  </si>
  <si>
    <t>Conley</t>
  </si>
  <si>
    <t>Aaron</t>
  </si>
  <si>
    <t>Cooper</t>
  </si>
  <si>
    <t>Stephanie</t>
  </si>
  <si>
    <t>Dewante</t>
  </si>
  <si>
    <t>Morgan</t>
  </si>
  <si>
    <t>Ernst</t>
  </si>
  <si>
    <t>Farafontoff</t>
  </si>
  <si>
    <t>Shireen</t>
  </si>
  <si>
    <t>Faridniya</t>
  </si>
  <si>
    <t>Farmer</t>
  </si>
  <si>
    <t>Adriana</t>
  </si>
  <si>
    <t>Foreman</t>
  </si>
  <si>
    <t>Laila</t>
  </si>
  <si>
    <t>Fozouni</t>
  </si>
  <si>
    <t>Parris</t>
  </si>
  <si>
    <t>Annemarie</t>
  </si>
  <si>
    <t>Francis</t>
  </si>
  <si>
    <t>Gallo</t>
  </si>
  <si>
    <t>Samantha</t>
  </si>
  <si>
    <t>Giertych</t>
  </si>
  <si>
    <t xml:space="preserve">Colby </t>
  </si>
  <si>
    <t>Glieden</t>
  </si>
  <si>
    <t>Rebecca</t>
  </si>
  <si>
    <t>Gomez</t>
  </si>
  <si>
    <t>Robbie</t>
  </si>
  <si>
    <t>Gordon</t>
  </si>
  <si>
    <t>Tyler</t>
  </si>
  <si>
    <t>Gray</t>
  </si>
  <si>
    <t>Hagen</t>
  </si>
  <si>
    <t>Hammons</t>
  </si>
  <si>
    <t>Katie</t>
  </si>
  <si>
    <t>Hassack</t>
  </si>
  <si>
    <t>Haynes</t>
  </si>
  <si>
    <t>Henares</t>
  </si>
  <si>
    <t>Isabel</t>
  </si>
  <si>
    <t>Hermann</t>
  </si>
  <si>
    <t>Jillian</t>
  </si>
  <si>
    <t>Hermansky</t>
  </si>
  <si>
    <t>Hernandez</t>
  </si>
  <si>
    <t>Jourdan</t>
  </si>
  <si>
    <t>Hitchings</t>
  </si>
  <si>
    <t>Erin</t>
  </si>
  <si>
    <t>Hoops</t>
  </si>
  <si>
    <t>Jenna</t>
  </si>
  <si>
    <t>Hurley</t>
  </si>
  <si>
    <t xml:space="preserve">Jessica </t>
  </si>
  <si>
    <t>Irwin</t>
  </si>
  <si>
    <t>Kristen</t>
  </si>
  <si>
    <t>Ishee</t>
  </si>
  <si>
    <t>Brandon</t>
  </si>
  <si>
    <t>James</t>
  </si>
  <si>
    <t>Brianna</t>
  </si>
  <si>
    <t>Diljot</t>
  </si>
  <si>
    <t>Kahlon</t>
  </si>
  <si>
    <t>Navneet</t>
  </si>
  <si>
    <t>Sameeha</t>
  </si>
  <si>
    <t>Khalid</t>
  </si>
  <si>
    <t>Kliment</t>
  </si>
  <si>
    <t>Ryan</t>
  </si>
  <si>
    <t>Koch</t>
  </si>
  <si>
    <t>Nathan</t>
  </si>
  <si>
    <t>Lambert</t>
  </si>
  <si>
    <t>Jackie</t>
  </si>
  <si>
    <t>Lopez</t>
  </si>
  <si>
    <t>Allyson</t>
  </si>
  <si>
    <t>Lynch</t>
  </si>
  <si>
    <t>Krista</t>
  </si>
  <si>
    <t>Mackin</t>
  </si>
  <si>
    <t>Aleena</t>
  </si>
  <si>
    <t>Malik</t>
  </si>
  <si>
    <t>Martin</t>
  </si>
  <si>
    <t>Ayesha</t>
  </si>
  <si>
    <t>Mazumdar</t>
  </si>
  <si>
    <t>McClain</t>
  </si>
  <si>
    <t>Merritt</t>
  </si>
  <si>
    <t>Shaida</t>
  </si>
  <si>
    <t>Nicole</t>
  </si>
  <si>
    <t>Mize</t>
  </si>
  <si>
    <t>Alex</t>
  </si>
  <si>
    <t>Moore</t>
  </si>
  <si>
    <t>Eric</t>
  </si>
  <si>
    <t>Moscatelli</t>
  </si>
  <si>
    <t>Kaitlen</t>
  </si>
  <si>
    <t>Muhr</t>
  </si>
  <si>
    <t>Krisha</t>
  </si>
  <si>
    <t>Kaitun</t>
  </si>
  <si>
    <t>Napolillo</t>
  </si>
  <si>
    <t>Nelson</t>
  </si>
  <si>
    <t>Julia</t>
  </si>
  <si>
    <t>Nguyen</t>
  </si>
  <si>
    <t>Kaileen</t>
  </si>
  <si>
    <t>Palmero</t>
  </si>
  <si>
    <t>Pan</t>
  </si>
  <si>
    <t>Katherine</t>
  </si>
  <si>
    <t>Pannell</t>
  </si>
  <si>
    <t>Pearl</t>
  </si>
  <si>
    <t xml:space="preserve">Joshua </t>
  </si>
  <si>
    <t>Pratt</t>
  </si>
  <si>
    <t>Ranchlawa</t>
  </si>
  <si>
    <t>Renee</t>
  </si>
  <si>
    <t>Salva</t>
  </si>
  <si>
    <t>Marian</t>
  </si>
  <si>
    <t>Sandoval</t>
  </si>
  <si>
    <t>Kristina</t>
  </si>
  <si>
    <t>Schade</t>
  </si>
  <si>
    <t>Jamie</t>
  </si>
  <si>
    <t>Schaub</t>
  </si>
  <si>
    <t>Sewell</t>
  </si>
  <si>
    <t xml:space="preserve">Jennifer </t>
  </si>
  <si>
    <t>Shapleton</t>
  </si>
  <si>
    <t>Kayla</t>
  </si>
  <si>
    <t>Kaley</t>
  </si>
  <si>
    <t>Silva</t>
  </si>
  <si>
    <t>Carmen</t>
  </si>
  <si>
    <t>Siu</t>
  </si>
  <si>
    <t>Sleezer</t>
  </si>
  <si>
    <t>Will</t>
  </si>
  <si>
    <t>Sonnier</t>
  </si>
  <si>
    <t>Zach</t>
  </si>
  <si>
    <t>Speno</t>
  </si>
  <si>
    <t>Becka</t>
  </si>
  <si>
    <t>Stommel</t>
  </si>
  <si>
    <t>Swank</t>
  </si>
  <si>
    <t>Jeff</t>
  </si>
  <si>
    <t>Tessa</t>
  </si>
  <si>
    <t>Heather</t>
  </si>
  <si>
    <t>Tegley</t>
  </si>
  <si>
    <t>Tehaney</t>
  </si>
  <si>
    <t>Kelly</t>
  </si>
  <si>
    <t>Jet</t>
  </si>
  <si>
    <t>Trusler</t>
  </si>
  <si>
    <t>Alexandra</t>
  </si>
  <si>
    <t>Vaughn</t>
  </si>
  <si>
    <t>Sarah</t>
  </si>
  <si>
    <t>Tami</t>
  </si>
  <si>
    <t>Vu</t>
  </si>
  <si>
    <t>Emmeline</t>
  </si>
  <si>
    <t>Wilson</t>
  </si>
  <si>
    <t>Callie</t>
  </si>
  <si>
    <t>Wissmann</t>
  </si>
  <si>
    <t>Wong</t>
  </si>
  <si>
    <t>Wroblewski</t>
  </si>
  <si>
    <t>Benji</t>
  </si>
  <si>
    <t>Xie</t>
  </si>
  <si>
    <t>Brooke</t>
  </si>
  <si>
    <t>Yoger</t>
  </si>
  <si>
    <t>Si</t>
  </si>
  <si>
    <t>Zhan</t>
  </si>
  <si>
    <t xml:space="preserve">Gunnar </t>
  </si>
  <si>
    <t>Zuber</t>
  </si>
  <si>
    <t>Sac Food Bank</t>
  </si>
  <si>
    <t>Amer. R. Clean Up</t>
  </si>
  <si>
    <t>Ballungay</t>
  </si>
  <si>
    <t>Bicycle Rodeo</t>
  </si>
  <si>
    <t>Dolphin Dash</t>
  </si>
  <si>
    <t>Blakeman</t>
  </si>
  <si>
    <t>Relay for Life/Walk/Race/Bike</t>
  </si>
  <si>
    <t>Brockschmitt</t>
  </si>
  <si>
    <t>Billy</t>
  </si>
  <si>
    <t>Silva Valley H. Fest.</t>
  </si>
  <si>
    <t>Jackson Harvest Fest.</t>
  </si>
  <si>
    <t>Abelin</t>
  </si>
  <si>
    <t>Arya</t>
  </si>
  <si>
    <t>Abhar</t>
  </si>
  <si>
    <t>Hayley</t>
  </si>
  <si>
    <t>Ackerman</t>
  </si>
  <si>
    <t>Sheila</t>
  </si>
  <si>
    <t>Attaie</t>
  </si>
  <si>
    <t>Backers</t>
  </si>
  <si>
    <t>Jennie</t>
  </si>
  <si>
    <t>Baggaley</t>
  </si>
  <si>
    <t xml:space="preserve">David </t>
  </si>
  <si>
    <t>Baik</t>
  </si>
  <si>
    <t>Sierra</t>
  </si>
  <si>
    <t xml:space="preserve">Angelo </t>
  </si>
  <si>
    <t>Andi</t>
  </si>
  <si>
    <t>Bernardani</t>
  </si>
  <si>
    <t>Pooja</t>
  </si>
  <si>
    <t>Bhatt</t>
  </si>
  <si>
    <t>Sameer</t>
  </si>
  <si>
    <t>Blum</t>
  </si>
  <si>
    <t>Trevor</t>
  </si>
  <si>
    <t>Bratton</t>
  </si>
  <si>
    <t>Robby</t>
  </si>
  <si>
    <t>Brown</t>
  </si>
  <si>
    <t>Callahan</t>
  </si>
  <si>
    <t>Camin</t>
  </si>
  <si>
    <t>Carmona</t>
  </si>
  <si>
    <t>Joe</t>
  </si>
  <si>
    <t>Carson</t>
  </si>
  <si>
    <t>Cheyenne</t>
  </si>
  <si>
    <t>Carter</t>
  </si>
  <si>
    <t>Simone</t>
  </si>
  <si>
    <t>Erika</t>
  </si>
  <si>
    <t>Chapman</t>
  </si>
  <si>
    <t>Cohen</t>
  </si>
  <si>
    <t>Bret</t>
  </si>
  <si>
    <t>Collette</t>
  </si>
  <si>
    <t>Ariana</t>
  </si>
  <si>
    <t>DeVincenzi</t>
  </si>
  <si>
    <t>Amanda</t>
  </si>
  <si>
    <t>Dollesin</t>
  </si>
  <si>
    <t>Addison</t>
  </si>
  <si>
    <t>Duane</t>
  </si>
  <si>
    <t>Kyle</t>
  </si>
  <si>
    <t>Duehring</t>
  </si>
  <si>
    <t>Jasmine</t>
  </si>
  <si>
    <t>Dunn</t>
  </si>
  <si>
    <t>Gardner</t>
  </si>
  <si>
    <t>Gavin</t>
  </si>
  <si>
    <t>Gomm</t>
  </si>
  <si>
    <t>Kirsten</t>
  </si>
  <si>
    <t>Goodridge</t>
  </si>
  <si>
    <t>Justine</t>
  </si>
  <si>
    <t>Grossman</t>
  </si>
  <si>
    <t>Staci</t>
  </si>
  <si>
    <t>Gunderson</t>
  </si>
  <si>
    <t>Han</t>
  </si>
  <si>
    <t>Hanson</t>
  </si>
  <si>
    <t>Hardison</t>
  </si>
  <si>
    <t>Laura</t>
  </si>
  <si>
    <t>Harrison</t>
  </si>
  <si>
    <t>Harvey</t>
  </si>
  <si>
    <t>Hellar</t>
  </si>
  <si>
    <t>Leslie</t>
  </si>
  <si>
    <t>Hoang</t>
  </si>
  <si>
    <t>Hull</t>
  </si>
  <si>
    <t>Irace</t>
  </si>
  <si>
    <t>Julie</t>
  </si>
  <si>
    <t>Hillary</t>
  </si>
  <si>
    <t>Jennings</t>
  </si>
  <si>
    <t>Kaitlyn</t>
  </si>
  <si>
    <t>Keane</t>
  </si>
  <si>
    <t>Alix</t>
  </si>
  <si>
    <t>Kendra</t>
  </si>
  <si>
    <t>Kern</t>
  </si>
  <si>
    <t>Courtney</t>
  </si>
  <si>
    <t>Kiley</t>
  </si>
  <si>
    <t>Jessie</t>
  </si>
  <si>
    <t>Kinert</t>
  </si>
  <si>
    <t>Sormeh</t>
  </si>
  <si>
    <t>Konjkav</t>
  </si>
  <si>
    <t>Lee</t>
  </si>
  <si>
    <t>Annie</t>
  </si>
  <si>
    <t>Lehmann</t>
  </si>
  <si>
    <t>Hilary</t>
  </si>
  <si>
    <t>Mazzone</t>
  </si>
  <si>
    <t>Matt</t>
  </si>
  <si>
    <t>McGregor</t>
  </si>
  <si>
    <t>Rachel</t>
  </si>
  <si>
    <t>Merak</t>
  </si>
  <si>
    <t>Mills</t>
  </si>
  <si>
    <t>Vanessa</t>
  </si>
  <si>
    <t>Moestopo</t>
  </si>
  <si>
    <t>Moghissi</t>
  </si>
  <si>
    <t>Molina</t>
  </si>
  <si>
    <t>Montoya</t>
  </si>
  <si>
    <t>Blair</t>
  </si>
  <si>
    <t>Nauwaja</t>
  </si>
  <si>
    <t>Max</t>
  </si>
  <si>
    <t>Newcomer</t>
  </si>
  <si>
    <t>Casey</t>
  </si>
  <si>
    <t>Peacock</t>
  </si>
  <si>
    <t>Wojciech</t>
  </si>
  <si>
    <t>Peliks</t>
  </si>
  <si>
    <t>Plaskon</t>
  </si>
  <si>
    <t>Rohit</t>
  </si>
  <si>
    <t>Poddar</t>
  </si>
  <si>
    <t>Ponik</t>
  </si>
  <si>
    <t>Repstad</t>
  </si>
  <si>
    <t>Trena</t>
  </si>
  <si>
    <t>Richards</t>
  </si>
  <si>
    <t>Tayler</t>
  </si>
  <si>
    <t>Roberts</t>
  </si>
  <si>
    <t>Sogand</t>
  </si>
  <si>
    <t>Salahpour</t>
  </si>
  <si>
    <t>Gabrielle</t>
  </si>
  <si>
    <t>Sanders</t>
  </si>
  <si>
    <t>Grant</t>
  </si>
  <si>
    <t>Jack</t>
  </si>
  <si>
    <t>Teddy</t>
  </si>
  <si>
    <t>Soloski</t>
  </si>
  <si>
    <t xml:space="preserve">Jillian </t>
  </si>
  <si>
    <t>Spink</t>
  </si>
  <si>
    <t>Stafford</t>
  </si>
  <si>
    <t>Katrina</t>
  </si>
  <si>
    <t>Stammnitz</t>
  </si>
  <si>
    <t>Stewart</t>
  </si>
  <si>
    <t>Richard</t>
  </si>
  <si>
    <t>Josh</t>
  </si>
  <si>
    <t>Tendler</t>
  </si>
  <si>
    <t>Toy</t>
  </si>
  <si>
    <t>Danielle</t>
  </si>
  <si>
    <t>Trapani</t>
  </si>
  <si>
    <t>Mike</t>
  </si>
  <si>
    <t>Jonathan</t>
  </si>
  <si>
    <t>Tuttle</t>
  </si>
  <si>
    <t>VanGraafeiland</t>
  </si>
  <si>
    <t>Danyelle</t>
  </si>
  <si>
    <t>Verret</t>
  </si>
  <si>
    <t>Steven</t>
  </si>
  <si>
    <t>Wang</t>
  </si>
  <si>
    <t>Spencer</t>
  </si>
  <si>
    <t>Winding</t>
  </si>
  <si>
    <t>Brittney</t>
  </si>
  <si>
    <t>Woods</t>
  </si>
  <si>
    <t>Yager</t>
  </si>
  <si>
    <t>Gloria</t>
  </si>
  <si>
    <t>Young</t>
  </si>
  <si>
    <t>Volunteering as Roleplayer</t>
  </si>
  <si>
    <t>Volunteer at Hospital/Hospice</t>
  </si>
  <si>
    <t>Sheehan</t>
  </si>
  <si>
    <t>Zoo Clean Up</t>
  </si>
  <si>
    <t>10/13-14/2007</t>
  </si>
  <si>
    <t>EDMT Aladdin</t>
  </si>
  <si>
    <t>10/20-21/2007</t>
  </si>
  <si>
    <t>Arden Tree Planting</t>
  </si>
  <si>
    <t>Have No Hours</t>
  </si>
  <si>
    <t>Trick/Treat f. UNICEF</t>
  </si>
  <si>
    <t>11/2007</t>
  </si>
  <si>
    <t>Making Blankets</t>
  </si>
  <si>
    <t>Women's Ctr Auction</t>
  </si>
  <si>
    <t>11/18/07</t>
  </si>
  <si>
    <t>Kiwanis Crab Feed</t>
  </si>
  <si>
    <t>Trumbull</t>
  </si>
  <si>
    <t>Smithoy</t>
  </si>
  <si>
    <t>Helped Theater/Dance Room</t>
  </si>
  <si>
    <t>KVIE</t>
  </si>
  <si>
    <t>12/2007</t>
  </si>
  <si>
    <t>Musical Instrument/Dancing</t>
  </si>
  <si>
    <t>Lake Forest Clean Up</t>
  </si>
  <si>
    <t>11/10/2007</t>
  </si>
  <si>
    <t>Walk For Hunger</t>
  </si>
  <si>
    <t>Organizing/Setting Up for Event</t>
  </si>
  <si>
    <t>Poster Making/Hanging</t>
  </si>
  <si>
    <t>Aiding Homeless/Impoverished</t>
  </si>
  <si>
    <t>K. Family House Don.</t>
  </si>
  <si>
    <t>Girl Scouts/Boy Scouts</t>
  </si>
  <si>
    <t>Helping Team/Spcl. Olympics</t>
  </si>
  <si>
    <t>L.F. Dinner/Auction</t>
  </si>
  <si>
    <t>Sam</t>
  </si>
  <si>
    <t>Rousse</t>
  </si>
  <si>
    <t>Mirmazaheri</t>
  </si>
  <si>
    <t>Tree Planting</t>
  </si>
  <si>
    <t>Fundraiser/Proposals</t>
  </si>
  <si>
    <t>12/2007 - 3/2008</t>
  </si>
  <si>
    <t>Key Connections</t>
  </si>
  <si>
    <t>Inventorying/Selling/Donating</t>
  </si>
  <si>
    <t>4/2008</t>
  </si>
  <si>
    <t>Barton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</si>
</sst>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yy;@"/>
    <numFmt numFmtId="167" formatCode="[$-409]h:mm:ss\ AM/P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2"/>
      <name val="Arial"/>
      <family val="0"/>
    </font>
    <font>
      <sz val="10"/>
      <color indexed="60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47"/>
      <name val="Arial"/>
      <family val="2"/>
    </font>
    <font>
      <sz val="10"/>
      <color indexed="13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0"/>
    </font>
    <font>
      <sz val="10"/>
      <color indexed="11"/>
      <name val="Arial"/>
      <family val="0"/>
    </font>
    <font>
      <sz val="10"/>
      <color indexed="20"/>
      <name val="Arial"/>
      <family val="0"/>
    </font>
    <font>
      <sz val="10"/>
      <color indexed="40"/>
      <name val="Arial"/>
      <family val="0"/>
    </font>
    <font>
      <sz val="10"/>
      <color indexed="23"/>
      <name val="Arial"/>
      <family val="0"/>
    </font>
    <font>
      <sz val="10"/>
      <color indexed="61"/>
      <name val="Arial"/>
      <family val="0"/>
    </font>
    <font>
      <sz val="10"/>
      <color indexed="14"/>
      <name val="Arial"/>
      <family val="0"/>
    </font>
    <font>
      <sz val="10"/>
      <color indexed="43"/>
      <name val="Arial"/>
      <family val="0"/>
    </font>
    <font>
      <sz val="10"/>
      <color indexed="57"/>
      <name val="Arial"/>
      <family val="0"/>
    </font>
    <font>
      <sz val="10"/>
      <color indexed="15"/>
      <name val="Arial"/>
      <family val="0"/>
    </font>
    <font>
      <sz val="10"/>
      <color indexed="18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50"/>
      <name val="Arial"/>
      <family val="0"/>
    </font>
    <font>
      <sz val="10"/>
      <color indexed="21"/>
      <name val="Arial"/>
      <family val="0"/>
    </font>
    <font>
      <u val="single"/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dashed"/>
      <right style="dashed"/>
      <top style="medium"/>
      <bottom style="dashed"/>
    </border>
    <border>
      <left style="medium"/>
      <right style="medium"/>
      <top/>
      <bottom style="thick"/>
    </border>
    <border>
      <left style="thick"/>
      <right style="medium"/>
      <top style="thick"/>
      <bottom style="dashed"/>
    </border>
    <border>
      <left style="medium"/>
      <right style="dashed"/>
      <top style="medium"/>
      <bottom style="medium"/>
    </border>
    <border>
      <left/>
      <right/>
      <top style="medium"/>
      <bottom/>
    </border>
    <border>
      <left style="dashed"/>
      <right style="dashed"/>
      <top style="thin"/>
      <bottom style="medium"/>
    </border>
    <border>
      <left style="dashed"/>
      <right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thick"/>
      <top style="medium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medium"/>
      <bottom style="dash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ck"/>
      <top style="dashed"/>
      <bottom style="medium"/>
    </border>
    <border>
      <left style="thin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/>
      <top/>
      <bottom style="dashed"/>
    </border>
    <border>
      <left style="medium"/>
      <right>
        <color indexed="63"/>
      </right>
      <top style="dashed"/>
      <bottom style="dashed"/>
    </border>
    <border>
      <left/>
      <right>
        <color indexed="63"/>
      </right>
      <top style="dashed"/>
      <bottom style="dashed"/>
    </border>
    <border>
      <left/>
      <right>
        <color indexed="63"/>
      </right>
      <top style="medium"/>
      <bottom style="dashed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dashed"/>
      <right style="medium"/>
      <top style="thin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ashed"/>
      <right/>
      <top style="medium"/>
      <bottom style="medium"/>
    </border>
    <border>
      <left/>
      <right style="medium"/>
      <top/>
      <bottom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</borders>
  <cellStyleXfs count="1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4" fontId="3" fillId="0" borderId="18" xfId="0" applyNumberFormat="1" applyFont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Border="1" applyAlignment="1">
      <alignment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0" borderId="29" xfId="1023" applyNumberFormat="1" applyBorder="1" applyAlignment="1">
      <alignment horizontal="center"/>
      <protection/>
    </xf>
    <xf numFmtId="0" fontId="0" fillId="0" borderId="29" xfId="1034" applyNumberFormat="1" applyBorder="1" applyAlignment="1">
      <alignment horizontal="center"/>
      <protection/>
    </xf>
    <xf numFmtId="0" fontId="0" fillId="0" borderId="29" xfId="1045" applyFill="1" applyBorder="1" applyAlignment="1">
      <alignment horizontal="center"/>
      <protection/>
    </xf>
    <xf numFmtId="0" fontId="7" fillId="0" borderId="3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30" xfId="1034" applyFont="1" applyBorder="1" applyAlignment="1">
      <alignment horizontal="center"/>
      <protection/>
    </xf>
    <xf numFmtId="0" fontId="0" fillId="0" borderId="31" xfId="1034" applyFont="1" applyBorder="1" applyAlignment="1">
      <alignment horizontal="center"/>
      <protection/>
    </xf>
    <xf numFmtId="0" fontId="0" fillId="0" borderId="30" xfId="1045" applyFont="1" applyFill="1" applyBorder="1" applyAlignment="1">
      <alignment horizontal="center"/>
      <protection/>
    </xf>
    <xf numFmtId="0" fontId="0" fillId="0" borderId="31" xfId="1045" applyFont="1" applyFill="1" applyBorder="1" applyAlignment="1">
      <alignment horizontal="center"/>
      <protection/>
    </xf>
    <xf numFmtId="0" fontId="0" fillId="0" borderId="30" xfId="1023" applyFont="1" applyBorder="1" applyAlignment="1">
      <alignment horizontal="center"/>
      <protection/>
    </xf>
    <xf numFmtId="0" fontId="0" fillId="0" borderId="31" xfId="1023" applyFont="1" applyBorder="1" applyAlignment="1">
      <alignment horizontal="center"/>
      <protection/>
    </xf>
    <xf numFmtId="0" fontId="0" fillId="0" borderId="30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12" fillId="39" borderId="30" xfId="0" applyFont="1" applyFill="1" applyBorder="1" applyAlignment="1">
      <alignment horizontal="center"/>
    </xf>
    <xf numFmtId="0" fontId="12" fillId="40" borderId="30" xfId="0" applyFont="1" applyFill="1" applyBorder="1" applyAlignment="1">
      <alignment horizontal="center"/>
    </xf>
    <xf numFmtId="0" fontId="13" fillId="41" borderId="30" xfId="0" applyFont="1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14" fillId="44" borderId="30" xfId="0" applyFont="1" applyFill="1" applyBorder="1" applyAlignment="1">
      <alignment horizontal="center"/>
    </xf>
    <xf numFmtId="0" fontId="0" fillId="45" borderId="30" xfId="0" applyFont="1" applyFill="1" applyBorder="1" applyAlignment="1">
      <alignment horizontal="center"/>
    </xf>
    <xf numFmtId="0" fontId="8" fillId="43" borderId="30" xfId="0" applyFont="1" applyFill="1" applyBorder="1" applyAlignment="1">
      <alignment horizontal="center"/>
    </xf>
    <xf numFmtId="0" fontId="15" fillId="46" borderId="30" xfId="0" applyFont="1" applyFill="1" applyBorder="1" applyAlignment="1">
      <alignment horizontal="center"/>
    </xf>
    <xf numFmtId="0" fontId="16" fillId="47" borderId="30" xfId="0" applyFont="1" applyFill="1" applyBorder="1" applyAlignment="1">
      <alignment horizontal="center"/>
    </xf>
    <xf numFmtId="0" fontId="7" fillId="48" borderId="30" xfId="0" applyFont="1" applyFill="1" applyBorder="1" applyAlignment="1">
      <alignment horizontal="center"/>
    </xf>
    <xf numFmtId="0" fontId="18" fillId="49" borderId="30" xfId="0" applyFont="1" applyFill="1" applyBorder="1" applyAlignment="1">
      <alignment horizontal="center"/>
    </xf>
    <xf numFmtId="0" fontId="20" fillId="50" borderId="30" xfId="0" applyFont="1" applyFill="1" applyBorder="1" applyAlignment="1">
      <alignment horizontal="center"/>
    </xf>
    <xf numFmtId="0" fontId="21" fillId="51" borderId="30" xfId="0" applyFont="1" applyFill="1" applyBorder="1" applyAlignment="1">
      <alignment horizontal="center"/>
    </xf>
    <xf numFmtId="0" fontId="22" fillId="52" borderId="30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9" fillId="49" borderId="30" xfId="0" applyFont="1" applyFill="1" applyBorder="1" applyAlignment="1">
      <alignment horizontal="center"/>
    </xf>
    <xf numFmtId="0" fontId="6" fillId="50" borderId="30" xfId="0" applyFont="1" applyFill="1" applyBorder="1" applyAlignment="1">
      <alignment horizontal="center"/>
    </xf>
    <xf numFmtId="0" fontId="23" fillId="43" borderId="30" xfId="0" applyFont="1" applyFill="1" applyBorder="1" applyAlignment="1">
      <alignment horizontal="center"/>
    </xf>
    <xf numFmtId="0" fontId="12" fillId="53" borderId="30" xfId="0" applyFont="1" applyFill="1" applyBorder="1" applyAlignment="1">
      <alignment horizontal="center"/>
    </xf>
    <xf numFmtId="0" fontId="16" fillId="39" borderId="30" xfId="0" applyFont="1" applyFill="1" applyBorder="1" applyAlignment="1">
      <alignment horizontal="center"/>
    </xf>
    <xf numFmtId="0" fontId="9" fillId="44" borderId="30" xfId="0" applyFont="1" applyFill="1" applyBorder="1" applyAlignment="1">
      <alignment horizontal="center"/>
    </xf>
    <xf numFmtId="0" fontId="24" fillId="54" borderId="30" xfId="0" applyFont="1" applyFill="1" applyBorder="1" applyAlignment="1">
      <alignment horizontal="center"/>
    </xf>
    <xf numFmtId="0" fontId="8" fillId="55" borderId="30" xfId="0" applyFont="1" applyFill="1" applyBorder="1" applyAlignment="1">
      <alignment horizontal="center"/>
    </xf>
    <xf numFmtId="0" fontId="12" fillId="56" borderId="30" xfId="0" applyFont="1" applyFill="1" applyBorder="1" applyAlignment="1">
      <alignment horizontal="center"/>
    </xf>
    <xf numFmtId="0" fontId="26" fillId="57" borderId="30" xfId="0" applyFont="1" applyFill="1" applyBorder="1" applyAlignment="1">
      <alignment horizontal="center"/>
    </xf>
    <xf numFmtId="0" fontId="23" fillId="58" borderId="30" xfId="0" applyFont="1" applyFill="1" applyBorder="1" applyAlignment="1">
      <alignment horizontal="center"/>
    </xf>
    <xf numFmtId="0" fontId="27" fillId="43" borderId="30" xfId="0" applyFont="1" applyFill="1" applyBorder="1" applyAlignment="1">
      <alignment horizontal="center"/>
    </xf>
    <xf numFmtId="0" fontId="16" fillId="59" borderId="30" xfId="0" applyFont="1" applyFill="1" applyBorder="1" applyAlignment="1">
      <alignment horizontal="center"/>
    </xf>
    <xf numFmtId="0" fontId="9" fillId="41" borderId="30" xfId="0" applyFont="1" applyFill="1" applyBorder="1" applyAlignment="1">
      <alignment horizontal="center"/>
    </xf>
    <xf numFmtId="0" fontId="5" fillId="48" borderId="30" xfId="0" applyFont="1" applyFill="1" applyBorder="1" applyAlignment="1">
      <alignment horizontal="center"/>
    </xf>
    <xf numFmtId="0" fontId="25" fillId="43" borderId="30" xfId="0" applyFont="1" applyFill="1" applyBorder="1" applyAlignment="1">
      <alignment horizontal="center"/>
    </xf>
    <xf numFmtId="0" fontId="25" fillId="48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28" xfId="1015" applyBorder="1" applyAlignment="1">
      <alignment horizontal="center"/>
      <protection/>
    </xf>
    <xf numFmtId="0" fontId="0" fillId="0" borderId="19" xfId="1015" applyBorder="1" applyAlignment="1">
      <alignment horizontal="center"/>
      <protection/>
    </xf>
    <xf numFmtId="0" fontId="0" fillId="0" borderId="38" xfId="1016" applyNumberFormat="1" applyBorder="1" applyAlignment="1">
      <alignment horizontal="center"/>
      <protection/>
    </xf>
    <xf numFmtId="0" fontId="0" fillId="0" borderId="29" xfId="1016" applyNumberFormat="1" applyBorder="1" applyAlignment="1">
      <alignment horizontal="center"/>
      <protection/>
    </xf>
    <xf numFmtId="0" fontId="0" fillId="0" borderId="30" xfId="1015" applyFill="1" applyBorder="1" applyAlignment="1">
      <alignment horizontal="center"/>
      <protection/>
    </xf>
    <xf numFmtId="0" fontId="0" fillId="0" borderId="31" xfId="1015" applyFill="1" applyBorder="1" applyAlignment="1">
      <alignment horizontal="center"/>
      <protection/>
    </xf>
    <xf numFmtId="0" fontId="0" fillId="0" borderId="29" xfId="1016" applyFont="1" applyBorder="1" applyAlignment="1">
      <alignment horizontal="center"/>
      <protection/>
    </xf>
    <xf numFmtId="0" fontId="0" fillId="0" borderId="30" xfId="1015" applyFont="1" applyBorder="1" applyAlignment="1">
      <alignment horizontal="center"/>
      <protection/>
    </xf>
    <xf numFmtId="0" fontId="0" fillId="0" borderId="31" xfId="1015" applyFont="1" applyBorder="1" applyAlignment="1">
      <alignment horizontal="center"/>
      <protection/>
    </xf>
    <xf numFmtId="0" fontId="0" fillId="0" borderId="30" xfId="1015" applyBorder="1" applyAlignment="1">
      <alignment horizontal="center"/>
      <protection/>
    </xf>
    <xf numFmtId="0" fontId="0" fillId="0" borderId="31" xfId="1015" applyBorder="1" applyAlignment="1">
      <alignment horizontal="center"/>
      <protection/>
    </xf>
    <xf numFmtId="0" fontId="0" fillId="0" borderId="29" xfId="1016" applyFill="1" applyBorder="1" applyAlignment="1">
      <alignment horizontal="center"/>
      <protection/>
    </xf>
    <xf numFmtId="0" fontId="0" fillId="0" borderId="29" xfId="1016" applyBorder="1" applyAlignment="1">
      <alignment horizontal="center"/>
      <protection/>
    </xf>
    <xf numFmtId="0" fontId="0" fillId="0" borderId="29" xfId="1016" applyNumberFormat="1" applyFill="1" applyBorder="1" applyAlignment="1">
      <alignment horizontal="center"/>
      <protection/>
    </xf>
    <xf numFmtId="0" fontId="0" fillId="0" borderId="30" xfId="1015" applyFont="1" applyFill="1" applyBorder="1" applyAlignment="1">
      <alignment horizontal="center"/>
      <protection/>
    </xf>
    <xf numFmtId="0" fontId="0" fillId="0" borderId="31" xfId="1015" applyFont="1" applyFill="1" applyBorder="1" applyAlignment="1">
      <alignment horizontal="center"/>
      <protection/>
    </xf>
    <xf numFmtId="0" fontId="0" fillId="0" borderId="29" xfId="851" applyBorder="1" applyAlignment="1">
      <alignment horizontal="center"/>
      <protection/>
    </xf>
    <xf numFmtId="0" fontId="0" fillId="0" borderId="29" xfId="1016" applyNumberFormat="1" applyFont="1" applyBorder="1" applyAlignment="1">
      <alignment horizontal="center"/>
      <protection/>
    </xf>
    <xf numFmtId="0" fontId="0" fillId="0" borderId="30" xfId="850" applyFont="1" applyBorder="1" applyAlignment="1">
      <alignment horizontal="center"/>
      <protection/>
    </xf>
    <xf numFmtId="0" fontId="0" fillId="0" borderId="31" xfId="850" applyFont="1" applyBorder="1" applyAlignment="1">
      <alignment horizontal="center"/>
      <protection/>
    </xf>
    <xf numFmtId="0" fontId="0" fillId="0" borderId="29" xfId="1016" applyNumberFormat="1" applyFont="1" applyFill="1" applyBorder="1" applyAlignment="1">
      <alignment horizontal="center"/>
      <protection/>
    </xf>
    <xf numFmtId="0" fontId="0" fillId="0" borderId="39" xfId="1016" applyNumberFormat="1" applyBorder="1" applyAlignment="1">
      <alignment horizontal="center"/>
      <protection/>
    </xf>
    <xf numFmtId="0" fontId="0" fillId="0" borderId="40" xfId="1015" applyFill="1" applyBorder="1" applyAlignment="1">
      <alignment horizontal="center"/>
      <protection/>
    </xf>
    <xf numFmtId="0" fontId="0" fillId="0" borderId="41" xfId="1015" applyFill="1" applyBorder="1" applyAlignment="1">
      <alignment horizontal="center"/>
      <protection/>
    </xf>
    <xf numFmtId="0" fontId="31" fillId="60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0" fillId="0" borderId="30" xfId="1017" applyNumberFormat="1" applyFill="1" applyBorder="1" applyAlignment="1">
      <alignment horizontal="center"/>
      <protection/>
    </xf>
    <xf numFmtId="0" fontId="0" fillId="0" borderId="32" xfId="1078" applyNumberFormat="1" applyFill="1" applyBorder="1" applyAlignment="1">
      <alignment horizontal="center"/>
      <protection/>
    </xf>
    <xf numFmtId="0" fontId="0" fillId="0" borderId="30" xfId="1078" applyNumberFormat="1" applyFill="1" applyBorder="1" applyAlignment="1">
      <alignment horizontal="center"/>
      <protection/>
    </xf>
    <xf numFmtId="0" fontId="0" fillId="0" borderId="30" xfId="1018" applyNumberFormat="1" applyFill="1" applyBorder="1" applyAlignment="1">
      <alignment horizontal="center"/>
      <protection/>
    </xf>
    <xf numFmtId="0" fontId="0" fillId="0" borderId="32" xfId="1018" applyNumberFormat="1" applyFill="1" applyBorder="1" applyAlignment="1">
      <alignment horizontal="center"/>
      <protection/>
    </xf>
    <xf numFmtId="0" fontId="0" fillId="0" borderId="30" xfId="1019" applyNumberFormat="1" applyFill="1" applyBorder="1" applyAlignment="1">
      <alignment horizontal="center"/>
      <protection/>
    </xf>
    <xf numFmtId="0" fontId="0" fillId="0" borderId="32" xfId="1019" applyNumberFormat="1" applyFill="1" applyBorder="1" applyAlignment="1">
      <alignment horizontal="center"/>
      <protection/>
    </xf>
    <xf numFmtId="0" fontId="0" fillId="0" borderId="30" xfId="1020" applyNumberFormat="1" applyFill="1" applyBorder="1" applyAlignment="1">
      <alignment horizontal="center"/>
      <protection/>
    </xf>
    <xf numFmtId="0" fontId="0" fillId="0" borderId="32" xfId="1020" applyNumberFormat="1" applyFill="1" applyBorder="1" applyAlignment="1">
      <alignment horizontal="center"/>
      <protection/>
    </xf>
    <xf numFmtId="0" fontId="17" fillId="0" borderId="30" xfId="1020" applyFont="1" applyBorder="1" applyAlignment="1">
      <alignment horizontal="center"/>
      <protection/>
    </xf>
    <xf numFmtId="0" fontId="0" fillId="0" borderId="30" xfId="1021" applyNumberFormat="1" applyFill="1" applyBorder="1" applyAlignment="1">
      <alignment horizontal="center"/>
      <protection/>
    </xf>
    <xf numFmtId="0" fontId="0" fillId="0" borderId="32" xfId="1021" applyNumberFormat="1" applyFill="1" applyBorder="1" applyAlignment="1">
      <alignment horizontal="center"/>
      <protection/>
    </xf>
    <xf numFmtId="0" fontId="0" fillId="33" borderId="30" xfId="1022" applyNumberFormat="1" applyFont="1" applyFill="1" applyBorder="1" applyAlignment="1">
      <alignment horizontal="center"/>
      <protection/>
    </xf>
    <xf numFmtId="0" fontId="0" fillId="0" borderId="30" xfId="1022" applyNumberFormat="1" applyFill="1" applyBorder="1" applyAlignment="1">
      <alignment horizontal="center"/>
      <protection/>
    </xf>
    <xf numFmtId="0" fontId="5" fillId="0" borderId="30" xfId="1022" applyFont="1" applyFill="1" applyBorder="1" applyAlignment="1">
      <alignment horizontal="center"/>
      <protection/>
    </xf>
    <xf numFmtId="0" fontId="17" fillId="0" borderId="30" xfId="1022" applyFont="1" applyBorder="1" applyAlignment="1">
      <alignment horizontal="center"/>
      <protection/>
    </xf>
    <xf numFmtId="0" fontId="7" fillId="48" borderId="30" xfId="1022" applyFont="1" applyFill="1" applyBorder="1" applyAlignment="1">
      <alignment horizontal="center"/>
      <protection/>
    </xf>
    <xf numFmtId="0" fontId="5" fillId="0" borderId="42" xfId="1022" applyFont="1" applyFill="1" applyBorder="1" applyAlignment="1">
      <alignment horizontal="center"/>
      <protection/>
    </xf>
    <xf numFmtId="0" fontId="0" fillId="0" borderId="32" xfId="1221" applyNumberFormat="1" applyFill="1" applyBorder="1" applyAlignment="1">
      <alignment horizontal="center"/>
      <protection/>
    </xf>
    <xf numFmtId="0" fontId="0" fillId="0" borderId="30" xfId="1024" applyNumberFormat="1" applyFill="1" applyBorder="1" applyAlignment="1">
      <alignment horizontal="center"/>
      <protection/>
    </xf>
    <xf numFmtId="0" fontId="0" fillId="0" borderId="32" xfId="1024" applyNumberFormat="1" applyFill="1" applyBorder="1" applyAlignment="1">
      <alignment horizontal="center"/>
      <protection/>
    </xf>
    <xf numFmtId="0" fontId="0" fillId="0" borderId="30" xfId="1025" applyNumberFormat="1" applyFill="1" applyBorder="1" applyAlignment="1">
      <alignment horizontal="center"/>
      <protection/>
    </xf>
    <xf numFmtId="0" fontId="0" fillId="0" borderId="32" xfId="1025" applyNumberFormat="1" applyFill="1" applyBorder="1" applyAlignment="1">
      <alignment horizontal="center"/>
      <protection/>
    </xf>
    <xf numFmtId="0" fontId="0" fillId="0" borderId="30" xfId="1026" applyNumberFormat="1" applyFill="1" applyBorder="1" applyAlignment="1">
      <alignment horizontal="center"/>
      <protection/>
    </xf>
    <xf numFmtId="0" fontId="0" fillId="0" borderId="32" xfId="1026" applyNumberFormat="1" applyFill="1" applyBorder="1" applyAlignment="1">
      <alignment horizontal="center"/>
      <protection/>
    </xf>
    <xf numFmtId="0" fontId="0" fillId="33" borderId="30" xfId="1027" applyNumberFormat="1" applyFont="1" applyFill="1" applyBorder="1" applyAlignment="1">
      <alignment horizontal="center"/>
      <protection/>
    </xf>
    <xf numFmtId="0" fontId="0" fillId="0" borderId="30" xfId="1027" applyNumberFormat="1" applyFill="1" applyBorder="1" applyAlignment="1">
      <alignment horizontal="center"/>
      <protection/>
    </xf>
    <xf numFmtId="0" fontId="0" fillId="0" borderId="32" xfId="1027" applyNumberFormat="1" applyFill="1" applyBorder="1" applyAlignment="1">
      <alignment horizontal="center"/>
      <protection/>
    </xf>
    <xf numFmtId="0" fontId="0" fillId="33" borderId="43" xfId="1027" applyNumberFormat="1" applyFont="1" applyFill="1" applyBorder="1" applyAlignment="1">
      <alignment horizontal="center"/>
      <protection/>
    </xf>
    <xf numFmtId="0" fontId="0" fillId="33" borderId="29" xfId="1027" applyNumberFormat="1" applyFont="1" applyFill="1" applyBorder="1" applyAlignment="1">
      <alignment horizontal="center"/>
      <protection/>
    </xf>
    <xf numFmtId="0" fontId="0" fillId="36" borderId="42" xfId="1027" applyFont="1" applyFill="1" applyBorder="1" applyAlignment="1">
      <alignment horizontal="center"/>
      <protection/>
    </xf>
    <xf numFmtId="0" fontId="0" fillId="0" borderId="30" xfId="1028" applyNumberFormat="1" applyFill="1" applyBorder="1" applyAlignment="1">
      <alignment horizontal="center"/>
      <protection/>
    </xf>
    <xf numFmtId="0" fontId="0" fillId="0" borderId="32" xfId="1028" applyNumberFormat="1" applyFill="1" applyBorder="1" applyAlignment="1">
      <alignment horizontal="center"/>
      <protection/>
    </xf>
    <xf numFmtId="0" fontId="0" fillId="0" borderId="30" xfId="1029" applyNumberFormat="1" applyFill="1" applyBorder="1" applyAlignment="1">
      <alignment horizontal="center"/>
      <protection/>
    </xf>
    <xf numFmtId="0" fontId="0" fillId="0" borderId="44" xfId="1029" applyNumberFormat="1" applyFill="1" applyBorder="1" applyAlignment="1">
      <alignment horizontal="center"/>
      <protection/>
    </xf>
    <xf numFmtId="0" fontId="0" fillId="0" borderId="30" xfId="1030" applyNumberFormat="1" applyFill="1" applyBorder="1" applyAlignment="1">
      <alignment horizontal="center"/>
      <protection/>
    </xf>
    <xf numFmtId="0" fontId="0" fillId="0" borderId="32" xfId="1030" applyNumberFormat="1" applyFill="1" applyBorder="1" applyAlignment="1">
      <alignment horizontal="center"/>
      <protection/>
    </xf>
    <xf numFmtId="0" fontId="0" fillId="0" borderId="30" xfId="1031" applyNumberFormat="1" applyFill="1" applyBorder="1" applyAlignment="1">
      <alignment horizontal="center"/>
      <protection/>
    </xf>
    <xf numFmtId="0" fontId="0" fillId="0" borderId="32" xfId="1031" applyNumberFormat="1" applyFill="1" applyBorder="1" applyAlignment="1">
      <alignment horizontal="center"/>
      <protection/>
    </xf>
    <xf numFmtId="0" fontId="0" fillId="33" borderId="30" xfId="1032" applyNumberFormat="1" applyFont="1" applyFill="1" applyBorder="1" applyAlignment="1">
      <alignment horizontal="center"/>
      <protection/>
    </xf>
    <xf numFmtId="0" fontId="0" fillId="0" borderId="30" xfId="1032" applyNumberFormat="1" applyFill="1" applyBorder="1" applyAlignment="1">
      <alignment horizontal="center"/>
      <protection/>
    </xf>
    <xf numFmtId="0" fontId="0" fillId="0" borderId="32" xfId="1032" applyNumberFormat="1" applyFill="1" applyBorder="1" applyAlignment="1">
      <alignment horizontal="center"/>
      <protection/>
    </xf>
    <xf numFmtId="0" fontId="0" fillId="33" borderId="43" xfId="1032" applyNumberFormat="1" applyFont="1" applyFill="1" applyBorder="1" applyAlignment="1">
      <alignment horizontal="center"/>
      <protection/>
    </xf>
    <xf numFmtId="0" fontId="0" fillId="33" borderId="42" xfId="1032" applyNumberFormat="1" applyFont="1" applyFill="1" applyBorder="1" applyAlignment="1">
      <alignment horizontal="center"/>
      <protection/>
    </xf>
    <xf numFmtId="0" fontId="0" fillId="0" borderId="30" xfId="1033" applyNumberFormat="1" applyFill="1" applyBorder="1" applyAlignment="1">
      <alignment horizontal="center"/>
      <protection/>
    </xf>
    <xf numFmtId="0" fontId="0" fillId="0" borderId="32" xfId="1033" applyNumberFormat="1" applyFill="1" applyBorder="1" applyAlignment="1">
      <alignment horizontal="center"/>
      <protection/>
    </xf>
    <xf numFmtId="0" fontId="0" fillId="0" borderId="30" xfId="1035" applyNumberFormat="1" applyFill="1" applyBorder="1" applyAlignment="1">
      <alignment horizontal="center"/>
      <protection/>
    </xf>
    <xf numFmtId="0" fontId="0" fillId="0" borderId="32" xfId="1035" applyNumberFormat="1" applyFill="1" applyBorder="1" applyAlignment="1">
      <alignment horizontal="center"/>
      <protection/>
    </xf>
    <xf numFmtId="0" fontId="0" fillId="0" borderId="30" xfId="1036" applyNumberFormat="1" applyFill="1" applyBorder="1" applyAlignment="1">
      <alignment horizontal="center"/>
      <protection/>
    </xf>
    <xf numFmtId="0" fontId="0" fillId="0" borderId="32" xfId="1036" applyNumberFormat="1" applyFill="1" applyBorder="1" applyAlignment="1">
      <alignment horizontal="center"/>
      <protection/>
    </xf>
    <xf numFmtId="0" fontId="0" fillId="33" borderId="30" xfId="1037" applyNumberFormat="1" applyFont="1" applyFill="1" applyBorder="1" applyAlignment="1">
      <alignment horizontal="center"/>
      <protection/>
    </xf>
    <xf numFmtId="0" fontId="0" fillId="0" borderId="30" xfId="1037" applyNumberFormat="1" applyFill="1" applyBorder="1" applyAlignment="1">
      <alignment horizontal="center"/>
      <protection/>
    </xf>
    <xf numFmtId="0" fontId="0" fillId="0" borderId="32" xfId="1037" applyNumberFormat="1" applyFill="1" applyBorder="1" applyAlignment="1">
      <alignment horizontal="center"/>
      <protection/>
    </xf>
    <xf numFmtId="0" fontId="0" fillId="33" borderId="43" xfId="1037" applyNumberFormat="1" applyFont="1" applyFill="1" applyBorder="1" applyAlignment="1">
      <alignment horizontal="center"/>
      <protection/>
    </xf>
    <xf numFmtId="164" fontId="10" fillId="0" borderId="30" xfId="1037" applyNumberFormat="1" applyFont="1" applyBorder="1" applyAlignment="1">
      <alignment horizontal="center"/>
      <protection/>
    </xf>
    <xf numFmtId="0" fontId="21" fillId="51" borderId="42" xfId="1037" applyFont="1" applyFill="1" applyBorder="1" applyAlignment="1">
      <alignment horizontal="center"/>
      <protection/>
    </xf>
    <xf numFmtId="0" fontId="0" fillId="0" borderId="30" xfId="1038" applyNumberFormat="1" applyFill="1" applyBorder="1" applyAlignment="1">
      <alignment horizontal="center"/>
      <protection/>
    </xf>
    <xf numFmtId="0" fontId="0" fillId="0" borderId="32" xfId="1038" applyNumberFormat="1" applyFill="1" applyBorder="1" applyAlignment="1">
      <alignment horizontal="center"/>
      <protection/>
    </xf>
    <xf numFmtId="0" fontId="0" fillId="0" borderId="30" xfId="1039" applyNumberFormat="1" applyFill="1" applyBorder="1" applyAlignment="1">
      <alignment horizontal="center"/>
      <protection/>
    </xf>
    <xf numFmtId="0" fontId="0" fillId="0" borderId="32" xfId="1039" applyNumberFormat="1" applyFill="1" applyBorder="1" applyAlignment="1">
      <alignment horizontal="center"/>
      <protection/>
    </xf>
    <xf numFmtId="0" fontId="0" fillId="0" borderId="30" xfId="1040" applyNumberFormat="1" applyFill="1" applyBorder="1" applyAlignment="1">
      <alignment horizontal="center"/>
      <protection/>
    </xf>
    <xf numFmtId="0" fontId="0" fillId="0" borderId="32" xfId="1040" applyNumberFormat="1" applyFill="1" applyBorder="1" applyAlignment="1">
      <alignment horizontal="center"/>
      <protection/>
    </xf>
    <xf numFmtId="0" fontId="0" fillId="33" borderId="30" xfId="1041" applyNumberFormat="1" applyFont="1" applyFill="1" applyBorder="1" applyAlignment="1">
      <alignment horizontal="center"/>
      <protection/>
    </xf>
    <xf numFmtId="0" fontId="0" fillId="0" borderId="30" xfId="1041" applyNumberFormat="1" applyFill="1" applyBorder="1" applyAlignment="1">
      <alignment horizontal="center"/>
      <protection/>
    </xf>
    <xf numFmtId="0" fontId="0" fillId="0" borderId="32" xfId="1041" applyNumberFormat="1" applyFill="1" applyBorder="1" applyAlignment="1">
      <alignment horizontal="center"/>
      <protection/>
    </xf>
    <xf numFmtId="0" fontId="0" fillId="33" borderId="43" xfId="1041" applyNumberFormat="1" applyFont="1" applyFill="1" applyBorder="1" applyAlignment="1">
      <alignment horizontal="center"/>
      <protection/>
    </xf>
    <xf numFmtId="0" fontId="0" fillId="42" borderId="30" xfId="1041" applyFill="1" applyBorder="1" applyAlignment="1">
      <alignment horizontal="center"/>
      <protection/>
    </xf>
    <xf numFmtId="0" fontId="17" fillId="0" borderId="42" xfId="1041" applyFont="1" applyBorder="1" applyAlignment="1">
      <alignment horizontal="center"/>
      <protection/>
    </xf>
    <xf numFmtId="0" fontId="0" fillId="33" borderId="30" xfId="1042" applyNumberFormat="1" applyFont="1" applyFill="1" applyBorder="1" applyAlignment="1">
      <alignment horizontal="center"/>
      <protection/>
    </xf>
    <xf numFmtId="0" fontId="0" fillId="0" borderId="30" xfId="1042" applyNumberFormat="1" applyFill="1" applyBorder="1" applyAlignment="1">
      <alignment horizontal="center"/>
      <protection/>
    </xf>
    <xf numFmtId="0" fontId="0" fillId="0" borderId="32" xfId="1042" applyNumberFormat="1" applyFill="1" applyBorder="1" applyAlignment="1">
      <alignment horizontal="center"/>
      <protection/>
    </xf>
    <xf numFmtId="0" fontId="0" fillId="33" borderId="43" xfId="1042" applyNumberFormat="1" applyFont="1" applyFill="1" applyBorder="1" applyAlignment="1">
      <alignment horizontal="center"/>
      <protection/>
    </xf>
    <xf numFmtId="0" fontId="17" fillId="0" borderId="42" xfId="1042" applyFont="1" applyBorder="1" applyAlignment="1">
      <alignment horizontal="center"/>
      <protection/>
    </xf>
    <xf numFmtId="0" fontId="0" fillId="33" borderId="30" xfId="1043" applyNumberFormat="1" applyFont="1" applyFill="1" applyBorder="1" applyAlignment="1">
      <alignment horizontal="center"/>
      <protection/>
    </xf>
    <xf numFmtId="0" fontId="0" fillId="0" borderId="30" xfId="1043" applyNumberFormat="1" applyFill="1" applyBorder="1" applyAlignment="1">
      <alignment horizontal="center"/>
      <protection/>
    </xf>
    <xf numFmtId="0" fontId="0" fillId="0" borderId="32" xfId="1043" applyNumberFormat="1" applyFill="1" applyBorder="1" applyAlignment="1">
      <alignment horizontal="center"/>
      <protection/>
    </xf>
    <xf numFmtId="0" fontId="0" fillId="33" borderId="43" xfId="1043" applyNumberFormat="1" applyFont="1" applyFill="1" applyBorder="1" applyAlignment="1">
      <alignment horizontal="center"/>
      <protection/>
    </xf>
    <xf numFmtId="0" fontId="21" fillId="51" borderId="42" xfId="1043" applyFont="1" applyFill="1" applyBorder="1" applyAlignment="1">
      <alignment horizontal="center"/>
      <protection/>
    </xf>
    <xf numFmtId="0" fontId="0" fillId="0" borderId="30" xfId="1044" applyNumberFormat="1" applyFill="1" applyBorder="1" applyAlignment="1">
      <alignment horizontal="center"/>
      <protection/>
    </xf>
    <xf numFmtId="0" fontId="0" fillId="0" borderId="32" xfId="1044" applyNumberFormat="1" applyFill="1" applyBorder="1" applyAlignment="1">
      <alignment horizontal="center"/>
      <protection/>
    </xf>
    <xf numFmtId="0" fontId="0" fillId="33" borderId="30" xfId="1046" applyNumberFormat="1" applyFont="1" applyFill="1" applyBorder="1" applyAlignment="1">
      <alignment horizontal="center"/>
      <protection/>
    </xf>
    <xf numFmtId="0" fontId="0" fillId="0" borderId="30" xfId="1046" applyNumberFormat="1" applyFill="1" applyBorder="1" applyAlignment="1">
      <alignment horizontal="center"/>
      <protection/>
    </xf>
    <xf numFmtId="0" fontId="0" fillId="0" borderId="32" xfId="1046" applyNumberFormat="1" applyFill="1" applyBorder="1" applyAlignment="1">
      <alignment horizontal="center"/>
      <protection/>
    </xf>
    <xf numFmtId="0" fontId="0" fillId="33" borderId="43" xfId="1046" applyNumberFormat="1" applyFont="1" applyFill="1" applyBorder="1" applyAlignment="1">
      <alignment horizontal="center"/>
      <protection/>
    </xf>
    <xf numFmtId="0" fontId="0" fillId="33" borderId="42" xfId="1046" applyNumberFormat="1" applyFont="1" applyFill="1" applyBorder="1" applyAlignment="1">
      <alignment horizontal="center"/>
      <protection/>
    </xf>
    <xf numFmtId="0" fontId="10" fillId="0" borderId="30" xfId="1046" applyFont="1" applyBorder="1" applyAlignment="1">
      <alignment horizontal="center"/>
      <protection/>
    </xf>
    <xf numFmtId="0" fontId="0" fillId="33" borderId="30" xfId="1047" applyNumberFormat="1" applyFont="1" applyFill="1" applyBorder="1" applyAlignment="1">
      <alignment horizontal="center"/>
      <protection/>
    </xf>
    <xf numFmtId="0" fontId="0" fillId="0" borderId="30" xfId="1047" applyNumberFormat="1" applyFill="1" applyBorder="1" applyAlignment="1">
      <alignment horizontal="center"/>
      <protection/>
    </xf>
    <xf numFmtId="0" fontId="0" fillId="0" borderId="32" xfId="1047" applyNumberFormat="1" applyFill="1" applyBorder="1" applyAlignment="1">
      <alignment horizontal="center"/>
      <protection/>
    </xf>
    <xf numFmtId="0" fontId="0" fillId="33" borderId="43" xfId="1047" applyNumberFormat="1" applyFont="1" applyFill="1" applyBorder="1" applyAlignment="1">
      <alignment horizontal="center"/>
      <protection/>
    </xf>
    <xf numFmtId="0" fontId="0" fillId="33" borderId="42" xfId="1047" applyNumberFormat="1" applyFont="1" applyFill="1" applyBorder="1" applyAlignment="1">
      <alignment horizontal="center"/>
      <protection/>
    </xf>
    <xf numFmtId="0" fontId="0" fillId="38" borderId="30" xfId="1047" applyFont="1" applyFill="1" applyBorder="1" applyAlignment="1">
      <alignment horizontal="center"/>
      <protection/>
    </xf>
    <xf numFmtId="0" fontId="11" fillId="35" borderId="30" xfId="1047" applyFont="1" applyFill="1" applyBorder="1" applyAlignment="1">
      <alignment horizontal="center"/>
      <protection/>
    </xf>
    <xf numFmtId="0" fontId="0" fillId="33" borderId="30" xfId="1048" applyNumberFormat="1" applyFont="1" applyFill="1" applyBorder="1" applyAlignment="1">
      <alignment horizontal="center"/>
      <protection/>
    </xf>
    <xf numFmtId="0" fontId="0" fillId="0" borderId="30" xfId="1048" applyNumberFormat="1" applyFill="1" applyBorder="1" applyAlignment="1">
      <alignment horizontal="center"/>
      <protection/>
    </xf>
    <xf numFmtId="0" fontId="0" fillId="0" borderId="32" xfId="1048" applyNumberFormat="1" applyFill="1" applyBorder="1" applyAlignment="1">
      <alignment horizontal="center"/>
      <protection/>
    </xf>
    <xf numFmtId="0" fontId="0" fillId="33" borderId="43" xfId="1048" applyNumberFormat="1" applyFont="1" applyFill="1" applyBorder="1" applyAlignment="1">
      <alignment horizontal="center"/>
      <protection/>
    </xf>
    <xf numFmtId="0" fontId="0" fillId="33" borderId="42" xfId="1048" applyNumberFormat="1" applyFont="1" applyFill="1" applyBorder="1" applyAlignment="1">
      <alignment horizontal="center"/>
      <protection/>
    </xf>
    <xf numFmtId="0" fontId="0" fillId="0" borderId="30" xfId="1049" applyNumberFormat="1" applyFill="1" applyBorder="1" applyAlignment="1">
      <alignment horizontal="center"/>
      <protection/>
    </xf>
    <xf numFmtId="0" fontId="0" fillId="0" borderId="32" xfId="80" applyNumberFormat="1" applyFill="1" applyBorder="1" applyAlignment="1">
      <alignment horizontal="center"/>
      <protection/>
    </xf>
    <xf numFmtId="0" fontId="0" fillId="0" borderId="30" xfId="80" applyNumberFormat="1" applyFill="1" applyBorder="1" applyAlignment="1">
      <alignment horizontal="center"/>
      <protection/>
    </xf>
    <xf numFmtId="0" fontId="14" fillId="0" borderId="30" xfId="80" applyFont="1" applyFill="1" applyBorder="1" applyAlignment="1">
      <alignment horizontal="center"/>
      <protection/>
    </xf>
    <xf numFmtId="0" fontId="7" fillId="0" borderId="30" xfId="1050" applyFont="1" applyFill="1" applyBorder="1" applyAlignment="1">
      <alignment horizontal="center"/>
      <protection/>
    </xf>
    <xf numFmtId="0" fontId="0" fillId="33" borderId="30" xfId="1050" applyNumberFormat="1" applyFont="1" applyFill="1" applyBorder="1" applyAlignment="1">
      <alignment horizontal="center"/>
      <protection/>
    </xf>
    <xf numFmtId="0" fontId="0" fillId="0" borderId="30" xfId="1050" applyNumberFormat="1" applyFill="1" applyBorder="1" applyAlignment="1">
      <alignment horizontal="center"/>
      <protection/>
    </xf>
    <xf numFmtId="0" fontId="0" fillId="33" borderId="43" xfId="1050" applyNumberFormat="1" applyFont="1" applyFill="1" applyBorder="1" applyAlignment="1">
      <alignment horizontal="center"/>
      <protection/>
    </xf>
    <xf numFmtId="0" fontId="5" fillId="0" borderId="30" xfId="1050" applyFont="1" applyFill="1" applyBorder="1" applyAlignment="1">
      <alignment horizontal="center"/>
      <protection/>
    </xf>
    <xf numFmtId="0" fontId="0" fillId="0" borderId="32" xfId="1268" applyNumberFormat="1" applyFill="1" applyBorder="1" applyAlignment="1">
      <alignment horizontal="center"/>
      <protection/>
    </xf>
    <xf numFmtId="0" fontId="0" fillId="0" borderId="30" xfId="1268" applyNumberFormat="1" applyFill="1" applyBorder="1" applyAlignment="1">
      <alignment horizontal="center"/>
      <protection/>
    </xf>
    <xf numFmtId="164" fontId="5" fillId="0" borderId="30" xfId="1268" applyNumberFormat="1" applyFont="1" applyFill="1" applyBorder="1" applyAlignment="1">
      <alignment horizontal="center"/>
      <protection/>
    </xf>
    <xf numFmtId="164" fontId="14" fillId="0" borderId="30" xfId="1268" applyNumberFormat="1" applyFont="1" applyFill="1" applyBorder="1" applyAlignment="1">
      <alignment horizontal="center"/>
      <protection/>
    </xf>
    <xf numFmtId="0" fontId="7" fillId="0" borderId="42" xfId="1050" applyFont="1" applyFill="1" applyBorder="1" applyAlignment="1">
      <alignment horizontal="center"/>
      <protection/>
    </xf>
    <xf numFmtId="0" fontId="0" fillId="0" borderId="30" xfId="1051" applyNumberFormat="1" applyFill="1" applyBorder="1" applyAlignment="1">
      <alignment horizontal="center"/>
      <protection/>
    </xf>
    <xf numFmtId="0" fontId="0" fillId="0" borderId="32" xfId="1051" applyNumberFormat="1" applyFill="1" applyBorder="1" applyAlignment="1">
      <alignment horizontal="center"/>
      <protection/>
    </xf>
    <xf numFmtId="0" fontId="0" fillId="0" borderId="30" xfId="1052" applyNumberFormat="1" applyFill="1" applyBorder="1" applyAlignment="1">
      <alignment horizontal="center"/>
      <protection/>
    </xf>
    <xf numFmtId="0" fontId="0" fillId="0" borderId="32" xfId="1052" applyNumberFormat="1" applyFill="1" applyBorder="1" applyAlignment="1">
      <alignment horizontal="center"/>
      <protection/>
    </xf>
    <xf numFmtId="0" fontId="0" fillId="33" borderId="30" xfId="1053" applyNumberFormat="1" applyFont="1" applyFill="1" applyBorder="1" applyAlignment="1">
      <alignment horizontal="center"/>
      <protection/>
    </xf>
    <xf numFmtId="0" fontId="0" fillId="0" borderId="30" xfId="1053" applyNumberFormat="1" applyFill="1" applyBorder="1" applyAlignment="1">
      <alignment horizontal="center"/>
      <protection/>
    </xf>
    <xf numFmtId="0" fontId="0" fillId="0" borderId="32" xfId="1053" applyNumberFormat="1" applyFill="1" applyBorder="1" applyAlignment="1">
      <alignment horizontal="center"/>
      <protection/>
    </xf>
    <xf numFmtId="0" fontId="0" fillId="33" borderId="43" xfId="1053" applyNumberFormat="1" applyFont="1" applyFill="1" applyBorder="1" applyAlignment="1">
      <alignment horizontal="center"/>
      <protection/>
    </xf>
    <xf numFmtId="0" fontId="17" fillId="0" borderId="30" xfId="1053" applyFont="1" applyBorder="1" applyAlignment="1">
      <alignment horizontal="center"/>
      <protection/>
    </xf>
    <xf numFmtId="0" fontId="10" fillId="0" borderId="30" xfId="1053" applyNumberFormat="1" applyFont="1" applyBorder="1" applyAlignment="1">
      <alignment horizontal="center"/>
      <protection/>
    </xf>
    <xf numFmtId="0" fontId="10" fillId="0" borderId="42" xfId="1053" applyFont="1" applyBorder="1" applyAlignment="1">
      <alignment horizontal="center"/>
      <protection/>
    </xf>
    <xf numFmtId="0" fontId="0" fillId="0" borderId="30" xfId="1054" applyNumberFormat="1" applyFill="1" applyBorder="1" applyAlignment="1">
      <alignment horizontal="center"/>
      <protection/>
    </xf>
    <xf numFmtId="0" fontId="0" fillId="0" borderId="32" xfId="1054" applyNumberFormat="1" applyFill="1" applyBorder="1" applyAlignment="1">
      <alignment horizontal="center"/>
      <protection/>
    </xf>
    <xf numFmtId="0" fontId="0" fillId="33" borderId="30" xfId="1055" applyNumberFormat="1" applyFont="1" applyFill="1" applyBorder="1" applyAlignment="1">
      <alignment horizontal="center"/>
      <protection/>
    </xf>
    <xf numFmtId="0" fontId="0" fillId="0" borderId="30" xfId="1055" applyNumberFormat="1" applyFill="1" applyBorder="1" applyAlignment="1">
      <alignment horizontal="center"/>
      <protection/>
    </xf>
    <xf numFmtId="0" fontId="0" fillId="33" borderId="43" xfId="1055" applyNumberFormat="1" applyFont="1" applyFill="1" applyBorder="1" applyAlignment="1">
      <alignment horizontal="center"/>
      <protection/>
    </xf>
    <xf numFmtId="0" fontId="0" fillId="33" borderId="42" xfId="1055" applyNumberFormat="1" applyFont="1" applyFill="1" applyBorder="1" applyAlignment="1">
      <alignment horizontal="center"/>
      <protection/>
    </xf>
    <xf numFmtId="0" fontId="10" fillId="0" borderId="30" xfId="1055" applyFont="1" applyBorder="1" applyAlignment="1">
      <alignment horizontal="center"/>
      <protection/>
    </xf>
    <xf numFmtId="0" fontId="14" fillId="0" borderId="30" xfId="1055" applyFont="1" applyFill="1" applyBorder="1" applyAlignment="1">
      <alignment horizontal="center"/>
      <protection/>
    </xf>
    <xf numFmtId="0" fontId="0" fillId="0" borderId="32" xfId="165" applyNumberFormat="1" applyFill="1" applyBorder="1" applyAlignment="1">
      <alignment horizontal="center"/>
      <protection/>
    </xf>
    <xf numFmtId="0" fontId="0" fillId="0" borderId="30" xfId="1057" applyNumberFormat="1" applyFill="1" applyBorder="1" applyAlignment="1">
      <alignment horizontal="center"/>
      <protection/>
    </xf>
    <xf numFmtId="0" fontId="0" fillId="0" borderId="32" xfId="1057" applyNumberFormat="1" applyFill="1" applyBorder="1" applyAlignment="1">
      <alignment horizontal="center"/>
      <protection/>
    </xf>
    <xf numFmtId="0" fontId="0" fillId="33" borderId="30" xfId="1058" applyNumberFormat="1" applyFont="1" applyFill="1" applyBorder="1" applyAlignment="1">
      <alignment horizontal="center"/>
      <protection/>
    </xf>
    <xf numFmtId="0" fontId="0" fillId="0" borderId="30" xfId="1058" applyNumberFormat="1" applyFill="1" applyBorder="1" applyAlignment="1">
      <alignment horizontal="center"/>
      <protection/>
    </xf>
    <xf numFmtId="0" fontId="0" fillId="0" borderId="32" xfId="1058" applyNumberFormat="1" applyFill="1" applyBorder="1" applyAlignment="1">
      <alignment horizontal="center"/>
      <protection/>
    </xf>
    <xf numFmtId="0" fontId="0" fillId="33" borderId="43" xfId="1058" applyNumberFormat="1" applyFont="1" applyFill="1" applyBorder="1" applyAlignment="1">
      <alignment horizontal="center"/>
      <protection/>
    </xf>
    <xf numFmtId="0" fontId="31" fillId="60" borderId="30" xfId="1058" applyFont="1" applyFill="1" applyBorder="1" applyAlignment="1">
      <alignment horizontal="center"/>
      <protection/>
    </xf>
    <xf numFmtId="0" fontId="31" fillId="60" borderId="42" xfId="1058" applyFont="1" applyFill="1" applyBorder="1" applyAlignment="1">
      <alignment horizontal="center"/>
      <protection/>
    </xf>
    <xf numFmtId="0" fontId="0" fillId="0" borderId="30" xfId="1059" applyNumberFormat="1" applyFill="1" applyBorder="1" applyAlignment="1">
      <alignment horizontal="center"/>
      <protection/>
    </xf>
    <xf numFmtId="0" fontId="0" fillId="0" borderId="32" xfId="1059" applyNumberFormat="1" applyFill="1" applyBorder="1" applyAlignment="1">
      <alignment horizontal="center"/>
      <protection/>
    </xf>
    <xf numFmtId="0" fontId="0" fillId="0" borderId="30" xfId="1060" applyNumberFormat="1" applyFill="1" applyBorder="1" applyAlignment="1">
      <alignment horizontal="center"/>
      <protection/>
    </xf>
    <xf numFmtId="0" fontId="0" fillId="0" borderId="32" xfId="1060" applyNumberFormat="1" applyFill="1" applyBorder="1" applyAlignment="1">
      <alignment horizontal="center"/>
      <protection/>
    </xf>
    <xf numFmtId="0" fontId="0" fillId="0" borderId="30" xfId="1061" applyNumberFormat="1" applyFill="1" applyBorder="1" applyAlignment="1">
      <alignment horizontal="center"/>
      <protection/>
    </xf>
    <xf numFmtId="0" fontId="0" fillId="0" borderId="32" xfId="1061" applyNumberFormat="1" applyFill="1" applyBorder="1" applyAlignment="1">
      <alignment horizontal="center"/>
      <protection/>
    </xf>
    <xf numFmtId="0" fontId="0" fillId="33" borderId="30" xfId="1062" applyNumberFormat="1" applyFont="1" applyFill="1" applyBorder="1" applyAlignment="1">
      <alignment horizontal="center"/>
      <protection/>
    </xf>
    <xf numFmtId="0" fontId="0" fillId="0" borderId="30" xfId="1062" applyNumberFormat="1" applyFill="1" applyBorder="1" applyAlignment="1">
      <alignment horizontal="center"/>
      <protection/>
    </xf>
    <xf numFmtId="0" fontId="0" fillId="0" borderId="32" xfId="1062" applyNumberFormat="1" applyFill="1" applyBorder="1" applyAlignment="1">
      <alignment horizontal="center"/>
      <protection/>
    </xf>
    <xf numFmtId="0" fontId="0" fillId="33" borderId="43" xfId="1062" applyNumberFormat="1" applyFont="1" applyFill="1" applyBorder="1" applyAlignment="1">
      <alignment horizontal="center"/>
      <protection/>
    </xf>
    <xf numFmtId="164" fontId="10" fillId="0" borderId="30" xfId="1062" applyNumberFormat="1" applyFont="1" applyBorder="1" applyAlignment="1">
      <alignment horizontal="center"/>
      <protection/>
    </xf>
    <xf numFmtId="0" fontId="10" fillId="0" borderId="30" xfId="1062" applyNumberFormat="1" applyFont="1" applyBorder="1" applyAlignment="1">
      <alignment horizontal="center"/>
      <protection/>
    </xf>
    <xf numFmtId="164" fontId="10" fillId="0" borderId="42" xfId="1062" applyNumberFormat="1" applyFont="1" applyBorder="1" applyAlignment="1">
      <alignment horizontal="center"/>
      <protection/>
    </xf>
    <xf numFmtId="0" fontId="0" fillId="33" borderId="30" xfId="1063" applyNumberFormat="1" applyFont="1" applyFill="1" applyBorder="1" applyAlignment="1">
      <alignment horizontal="center"/>
      <protection/>
    </xf>
    <xf numFmtId="0" fontId="0" fillId="0" borderId="30" xfId="1063" applyNumberFormat="1" applyFill="1" applyBorder="1" applyAlignment="1">
      <alignment horizontal="center"/>
      <protection/>
    </xf>
    <xf numFmtId="0" fontId="0" fillId="0" borderId="32" xfId="1063" applyNumberFormat="1" applyFill="1" applyBorder="1" applyAlignment="1">
      <alignment horizontal="center"/>
      <protection/>
    </xf>
    <xf numFmtId="0" fontId="0" fillId="33" borderId="43" xfId="1063" applyNumberFormat="1" applyFont="1" applyFill="1" applyBorder="1" applyAlignment="1">
      <alignment horizontal="center"/>
      <protection/>
    </xf>
    <xf numFmtId="0" fontId="21" fillId="51" borderId="42" xfId="1063" applyFont="1" applyFill="1" applyBorder="1" applyAlignment="1">
      <alignment horizontal="center"/>
      <protection/>
    </xf>
    <xf numFmtId="0" fontId="0" fillId="0" borderId="30" xfId="1064" applyNumberFormat="1" applyFill="1" applyBorder="1" applyAlignment="1">
      <alignment horizontal="center"/>
      <protection/>
    </xf>
    <xf numFmtId="0" fontId="0" fillId="0" borderId="32" xfId="1064" applyNumberFormat="1" applyFill="1" applyBorder="1" applyAlignment="1">
      <alignment horizontal="center"/>
      <protection/>
    </xf>
    <xf numFmtId="0" fontId="0" fillId="33" borderId="30" xfId="1065" applyNumberFormat="1" applyFont="1" applyFill="1" applyBorder="1" applyAlignment="1">
      <alignment horizontal="center"/>
      <protection/>
    </xf>
    <xf numFmtId="0" fontId="0" fillId="0" borderId="30" xfId="1065" applyNumberFormat="1" applyFill="1" applyBorder="1" applyAlignment="1">
      <alignment horizontal="center"/>
      <protection/>
    </xf>
    <xf numFmtId="0" fontId="0" fillId="0" borderId="32" xfId="1065" applyNumberFormat="1" applyFill="1" applyBorder="1" applyAlignment="1">
      <alignment horizontal="center"/>
      <protection/>
    </xf>
    <xf numFmtId="0" fontId="0" fillId="33" borderId="43" xfId="1065" applyNumberFormat="1" applyFont="1" applyFill="1" applyBorder="1" applyAlignment="1">
      <alignment horizontal="center"/>
      <protection/>
    </xf>
    <xf numFmtId="0" fontId="31" fillId="60" borderId="30" xfId="1065" applyFont="1" applyFill="1" applyBorder="1" applyAlignment="1">
      <alignment horizontal="center"/>
      <protection/>
    </xf>
    <xf numFmtId="0" fontId="17" fillId="0" borderId="42" xfId="1065" applyFont="1" applyBorder="1" applyAlignment="1">
      <alignment horizontal="center"/>
      <protection/>
    </xf>
    <xf numFmtId="0" fontId="0" fillId="0" borderId="30" xfId="1066" applyNumberFormat="1" applyFill="1" applyBorder="1" applyAlignment="1">
      <alignment horizontal="center"/>
      <protection/>
    </xf>
    <xf numFmtId="0" fontId="0" fillId="0" borderId="32" xfId="254" applyNumberFormat="1" applyFill="1" applyBorder="1" applyAlignment="1">
      <alignment horizontal="center"/>
      <protection/>
    </xf>
    <xf numFmtId="0" fontId="0" fillId="0" borderId="32" xfId="333" applyNumberFormat="1" applyFill="1" applyBorder="1" applyAlignment="1">
      <alignment horizontal="center"/>
      <protection/>
    </xf>
    <xf numFmtId="0" fontId="0" fillId="0" borderId="30" xfId="1146" applyNumberFormat="1" applyFill="1" applyBorder="1" applyAlignment="1">
      <alignment horizontal="center"/>
      <protection/>
    </xf>
    <xf numFmtId="0" fontId="0" fillId="0" borderId="32" xfId="1146" applyNumberFormat="1" applyFill="1" applyBorder="1" applyAlignment="1">
      <alignment horizontal="center"/>
      <protection/>
    </xf>
    <xf numFmtId="0" fontId="0" fillId="0" borderId="30" xfId="1147" applyNumberFormat="1" applyFill="1" applyBorder="1" applyAlignment="1">
      <alignment horizontal="center"/>
      <protection/>
    </xf>
    <xf numFmtId="0" fontId="0" fillId="36" borderId="30" xfId="1147" applyFont="1" applyFill="1" applyBorder="1" applyAlignment="1">
      <alignment horizontal="center"/>
      <protection/>
    </xf>
    <xf numFmtId="0" fontId="0" fillId="0" borderId="32" xfId="414" applyNumberFormat="1" applyFill="1" applyBorder="1" applyAlignment="1">
      <alignment horizontal="center"/>
      <protection/>
    </xf>
    <xf numFmtId="0" fontId="0" fillId="0" borderId="30" xfId="414" applyNumberFormat="1" applyFill="1" applyBorder="1" applyAlignment="1">
      <alignment horizontal="center"/>
      <protection/>
    </xf>
    <xf numFmtId="0" fontId="5" fillId="0" borderId="30" xfId="414" applyNumberFormat="1" applyFont="1" applyFill="1" applyBorder="1" applyAlignment="1">
      <alignment horizontal="center"/>
      <protection/>
    </xf>
    <xf numFmtId="0" fontId="7" fillId="0" borderId="30" xfId="414" applyFont="1" applyFill="1" applyBorder="1" applyAlignment="1">
      <alignment horizontal="center"/>
      <protection/>
    </xf>
    <xf numFmtId="0" fontId="14" fillId="0" borderId="43" xfId="414" applyFont="1" applyFill="1" applyBorder="1" applyAlignment="1">
      <alignment horizontal="center"/>
      <protection/>
    </xf>
    <xf numFmtId="0" fontId="0" fillId="0" borderId="30" xfId="1148" applyNumberFormat="1" applyFill="1" applyBorder="1" applyAlignment="1">
      <alignment horizontal="center"/>
      <protection/>
    </xf>
    <xf numFmtId="0" fontId="0" fillId="33" borderId="43" xfId="1148" applyNumberFormat="1" applyFont="1" applyFill="1" applyBorder="1" applyAlignment="1">
      <alignment horizontal="center"/>
      <protection/>
    </xf>
    <xf numFmtId="0" fontId="0" fillId="36" borderId="30" xfId="1148" applyFont="1" applyFill="1" applyBorder="1" applyAlignment="1">
      <alignment horizontal="center"/>
      <protection/>
    </xf>
    <xf numFmtId="0" fontId="0" fillId="45" borderId="30" xfId="1148" applyFont="1" applyFill="1" applyBorder="1" applyAlignment="1">
      <alignment horizontal="center"/>
      <protection/>
    </xf>
    <xf numFmtId="0" fontId="0" fillId="0" borderId="32" xfId="493" applyNumberFormat="1" applyFill="1" applyBorder="1" applyAlignment="1">
      <alignment horizontal="center"/>
      <protection/>
    </xf>
    <xf numFmtId="0" fontId="0" fillId="0" borderId="30" xfId="493" applyNumberFormat="1" applyFill="1" applyBorder="1" applyAlignment="1">
      <alignment horizontal="center"/>
      <protection/>
    </xf>
    <xf numFmtId="0" fontId="0" fillId="33" borderId="30" xfId="493" applyNumberFormat="1" applyFont="1" applyFill="1" applyBorder="1" applyAlignment="1">
      <alignment horizontal="center"/>
      <protection/>
    </xf>
    <xf numFmtId="0" fontId="14" fillId="0" borderId="30" xfId="493" applyFont="1" applyFill="1" applyBorder="1" applyAlignment="1">
      <alignment horizontal="center"/>
      <protection/>
    </xf>
    <xf numFmtId="0" fontId="5" fillId="0" borderId="42" xfId="1148" applyFont="1" applyFill="1" applyBorder="1" applyAlignment="1">
      <alignment horizontal="center"/>
      <protection/>
    </xf>
    <xf numFmtId="0" fontId="0" fillId="0" borderId="30" xfId="1149" applyNumberFormat="1" applyFill="1" applyBorder="1" applyAlignment="1">
      <alignment horizontal="center"/>
      <protection/>
    </xf>
    <xf numFmtId="0" fontId="0" fillId="0" borderId="32" xfId="1149" applyNumberFormat="1" applyFill="1" applyBorder="1" applyAlignment="1">
      <alignment horizontal="center"/>
      <protection/>
    </xf>
    <xf numFmtId="0" fontId="0" fillId="0" borderId="30" xfId="1150" applyNumberFormat="1" applyFill="1" applyBorder="1" applyAlignment="1">
      <alignment horizontal="center"/>
      <protection/>
    </xf>
    <xf numFmtId="0" fontId="0" fillId="0" borderId="32" xfId="1150" applyNumberFormat="1" applyFill="1" applyBorder="1" applyAlignment="1">
      <alignment horizontal="center"/>
      <protection/>
    </xf>
    <xf numFmtId="0" fontId="0" fillId="0" borderId="30" xfId="1151" applyNumberFormat="1" applyFill="1" applyBorder="1" applyAlignment="1">
      <alignment horizontal="center"/>
      <protection/>
    </xf>
    <xf numFmtId="0" fontId="0" fillId="0" borderId="32" xfId="1151" applyNumberFormat="1" applyFill="1" applyBorder="1" applyAlignment="1">
      <alignment horizontal="center"/>
      <protection/>
    </xf>
    <xf numFmtId="0" fontId="10" fillId="0" borderId="30" xfId="1151" applyFont="1" applyBorder="1" applyAlignment="1">
      <alignment horizontal="center"/>
      <protection/>
    </xf>
    <xf numFmtId="0" fontId="0" fillId="0" borderId="30" xfId="1152" applyNumberFormat="1" applyFill="1" applyBorder="1" applyAlignment="1">
      <alignment horizontal="center"/>
      <protection/>
    </xf>
    <xf numFmtId="0" fontId="0" fillId="0" borderId="32" xfId="1152" applyNumberFormat="1" applyFill="1" applyBorder="1" applyAlignment="1">
      <alignment horizontal="center"/>
      <protection/>
    </xf>
    <xf numFmtId="0" fontId="0" fillId="33" borderId="30" xfId="1153" applyNumberFormat="1" applyFont="1" applyFill="1" applyBorder="1" applyAlignment="1">
      <alignment horizontal="center"/>
      <protection/>
    </xf>
    <xf numFmtId="0" fontId="0" fillId="0" borderId="30" xfId="1153" applyNumberFormat="1" applyFill="1" applyBorder="1" applyAlignment="1">
      <alignment horizontal="center"/>
      <protection/>
    </xf>
    <xf numFmtId="0" fontId="0" fillId="0" borderId="32" xfId="1153" applyNumberFormat="1" applyFill="1" applyBorder="1" applyAlignment="1">
      <alignment horizontal="center"/>
      <protection/>
    </xf>
    <xf numFmtId="0" fontId="0" fillId="33" borderId="43" xfId="1153" applyNumberFormat="1" applyFont="1" applyFill="1" applyBorder="1" applyAlignment="1">
      <alignment horizontal="center"/>
      <protection/>
    </xf>
    <xf numFmtId="0" fontId="10" fillId="0" borderId="30" xfId="1153" applyNumberFormat="1" applyFont="1" applyBorder="1" applyAlignment="1">
      <alignment horizontal="center"/>
      <protection/>
    </xf>
    <xf numFmtId="164" fontId="10" fillId="0" borderId="42" xfId="1153" applyNumberFormat="1" applyFont="1" applyBorder="1" applyAlignment="1">
      <alignment horizontal="center"/>
      <protection/>
    </xf>
    <xf numFmtId="0" fontId="0" fillId="33" borderId="30" xfId="1154" applyNumberFormat="1" applyFont="1" applyFill="1" applyBorder="1" applyAlignment="1">
      <alignment horizontal="center"/>
      <protection/>
    </xf>
    <xf numFmtId="0" fontId="0" fillId="0" borderId="30" xfId="1154" applyNumberFormat="1" applyFill="1" applyBorder="1" applyAlignment="1">
      <alignment horizontal="center"/>
      <protection/>
    </xf>
    <xf numFmtId="0" fontId="0" fillId="0" borderId="32" xfId="1154" applyNumberFormat="1" applyFill="1" applyBorder="1" applyAlignment="1">
      <alignment horizontal="center"/>
      <protection/>
    </xf>
    <xf numFmtId="0" fontId="0" fillId="33" borderId="43" xfId="1154" applyNumberFormat="1" applyFont="1" applyFill="1" applyBorder="1" applyAlignment="1">
      <alignment horizontal="center"/>
      <protection/>
    </xf>
    <xf numFmtId="0" fontId="0" fillId="33" borderId="30" xfId="1233" applyNumberFormat="1" applyFont="1" applyFill="1" applyBorder="1" applyAlignment="1">
      <alignment horizontal="center"/>
      <protection/>
    </xf>
    <xf numFmtId="0" fontId="0" fillId="0" borderId="30" xfId="1233" applyNumberFormat="1" applyFill="1" applyBorder="1" applyAlignment="1">
      <alignment horizontal="center"/>
      <protection/>
    </xf>
    <xf numFmtId="0" fontId="0" fillId="0" borderId="32" xfId="1233" applyNumberFormat="1" applyFill="1" applyBorder="1" applyAlignment="1">
      <alignment horizontal="center"/>
      <protection/>
    </xf>
    <xf numFmtId="0" fontId="0" fillId="33" borderId="43" xfId="1233" applyNumberFormat="1" applyFont="1" applyFill="1" applyBorder="1" applyAlignment="1">
      <alignment horizontal="center"/>
      <protection/>
    </xf>
    <xf numFmtId="164" fontId="10" fillId="0" borderId="42" xfId="1233" applyNumberFormat="1" applyFont="1" applyBorder="1" applyAlignment="1">
      <alignment horizontal="center"/>
      <protection/>
    </xf>
    <xf numFmtId="0" fontId="0" fillId="0" borderId="32" xfId="579" applyNumberFormat="1" applyFill="1" applyBorder="1" applyAlignment="1">
      <alignment horizontal="center"/>
      <protection/>
    </xf>
    <xf numFmtId="0" fontId="0" fillId="0" borderId="30" xfId="579" applyNumberFormat="1" applyFill="1" applyBorder="1" applyAlignment="1">
      <alignment horizontal="center"/>
      <protection/>
    </xf>
    <xf numFmtId="0" fontId="0" fillId="0" borderId="30" xfId="1235" applyNumberFormat="1" applyFill="1" applyBorder="1" applyAlignment="1">
      <alignment horizontal="center"/>
      <protection/>
    </xf>
    <xf numFmtId="0" fontId="0" fillId="0" borderId="32" xfId="659" applyNumberFormat="1" applyFill="1" applyBorder="1" applyAlignment="1">
      <alignment horizontal="center"/>
      <protection/>
    </xf>
    <xf numFmtId="0" fontId="0" fillId="0" borderId="30" xfId="659" applyNumberFormat="1" applyFill="1" applyBorder="1" applyAlignment="1">
      <alignment horizontal="center"/>
      <protection/>
    </xf>
    <xf numFmtId="0" fontId="5" fillId="0" borderId="30" xfId="659" applyNumberFormat="1" applyFont="1" applyFill="1" applyBorder="1" applyAlignment="1">
      <alignment horizontal="center"/>
      <protection/>
    </xf>
    <xf numFmtId="0" fontId="17" fillId="0" borderId="30" xfId="659" applyNumberFormat="1" applyFont="1" applyBorder="1" applyAlignment="1">
      <alignment horizontal="center"/>
      <protection/>
    </xf>
    <xf numFmtId="164" fontId="14" fillId="0" borderId="43" xfId="659" applyNumberFormat="1" applyFont="1" applyFill="1" applyBorder="1" applyAlignment="1">
      <alignment horizontal="center"/>
      <protection/>
    </xf>
    <xf numFmtId="0" fontId="0" fillId="33" borderId="30" xfId="1236" applyNumberFormat="1" applyFont="1" applyFill="1" applyBorder="1" applyAlignment="1">
      <alignment horizontal="center"/>
      <protection/>
    </xf>
    <xf numFmtId="0" fontId="0" fillId="0" borderId="30" xfId="1236" applyNumberFormat="1" applyFill="1" applyBorder="1" applyAlignment="1">
      <alignment horizontal="center"/>
      <protection/>
    </xf>
    <xf numFmtId="0" fontId="0" fillId="0" borderId="32" xfId="1236" applyNumberFormat="1" applyFill="1" applyBorder="1" applyAlignment="1">
      <alignment horizontal="center"/>
      <protection/>
    </xf>
    <xf numFmtId="0" fontId="0" fillId="33" borderId="43" xfId="1236" applyNumberFormat="1" applyFont="1" applyFill="1" applyBorder="1" applyAlignment="1">
      <alignment horizontal="center"/>
      <protection/>
    </xf>
    <xf numFmtId="164" fontId="10" fillId="0" borderId="42" xfId="1236" applyNumberFormat="1" applyFont="1" applyBorder="1" applyAlignment="1">
      <alignment horizontal="center"/>
      <protection/>
    </xf>
    <xf numFmtId="0" fontId="0" fillId="0" borderId="30" xfId="1237" applyNumberFormat="1" applyFill="1" applyBorder="1" applyAlignment="1">
      <alignment horizontal="center"/>
      <protection/>
    </xf>
    <xf numFmtId="0" fontId="0" fillId="0" borderId="32" xfId="1237" applyNumberFormat="1" applyFill="1" applyBorder="1" applyAlignment="1">
      <alignment horizontal="center"/>
      <protection/>
    </xf>
    <xf numFmtId="0" fontId="0" fillId="0" borderId="30" xfId="1238" applyNumberFormat="1" applyFill="1" applyBorder="1" applyAlignment="1">
      <alignment horizontal="center"/>
      <protection/>
    </xf>
    <xf numFmtId="0" fontId="0" fillId="0" borderId="32" xfId="740" applyNumberFormat="1" applyFill="1" applyBorder="1" applyAlignment="1">
      <alignment horizontal="center"/>
      <protection/>
    </xf>
    <xf numFmtId="0" fontId="0" fillId="0" borderId="30" xfId="740" applyNumberFormat="1" applyFill="1" applyBorder="1" applyAlignment="1">
      <alignment horizontal="center"/>
      <protection/>
    </xf>
    <xf numFmtId="0" fontId="0" fillId="0" borderId="30" xfId="1239" applyNumberFormat="1" applyFill="1" applyBorder="1" applyAlignment="1">
      <alignment horizontal="center"/>
      <protection/>
    </xf>
    <xf numFmtId="0" fontId="0" fillId="0" borderId="32" xfId="1239" applyNumberFormat="1" applyFill="1" applyBorder="1" applyAlignment="1">
      <alignment horizontal="center"/>
      <protection/>
    </xf>
    <xf numFmtId="0" fontId="0" fillId="33" borderId="30" xfId="1240" applyNumberFormat="1" applyFont="1" applyFill="1" applyBorder="1" applyAlignment="1">
      <alignment horizontal="center"/>
      <protection/>
    </xf>
    <xf numFmtId="0" fontId="0" fillId="0" borderId="30" xfId="1240" applyNumberFormat="1" applyFill="1" applyBorder="1" applyAlignment="1">
      <alignment horizontal="center"/>
      <protection/>
    </xf>
    <xf numFmtId="0" fontId="0" fillId="0" borderId="32" xfId="1240" applyNumberFormat="1" applyFill="1" applyBorder="1" applyAlignment="1">
      <alignment horizontal="center"/>
      <protection/>
    </xf>
    <xf numFmtId="0" fontId="0" fillId="33" borderId="43" xfId="1240" applyNumberFormat="1" applyFont="1" applyFill="1" applyBorder="1" applyAlignment="1">
      <alignment horizontal="center"/>
      <protection/>
    </xf>
    <xf numFmtId="0" fontId="10" fillId="0" borderId="30" xfId="1240" applyNumberFormat="1" applyFont="1" applyBorder="1" applyAlignment="1">
      <alignment horizontal="center"/>
      <protection/>
    </xf>
    <xf numFmtId="0" fontId="10" fillId="0" borderId="42" xfId="1240" applyNumberFormat="1" applyFont="1" applyBorder="1" applyAlignment="1">
      <alignment horizontal="center"/>
      <protection/>
    </xf>
    <xf numFmtId="0" fontId="0" fillId="33" borderId="30" xfId="1241" applyNumberFormat="1" applyFont="1" applyFill="1" applyBorder="1" applyAlignment="1">
      <alignment horizontal="center"/>
      <protection/>
    </xf>
    <xf numFmtId="0" fontId="0" fillId="0" borderId="30" xfId="1241" applyNumberFormat="1" applyFill="1" applyBorder="1" applyAlignment="1">
      <alignment horizontal="center"/>
      <protection/>
    </xf>
    <xf numFmtId="0" fontId="0" fillId="33" borderId="43" xfId="1241" applyNumberFormat="1" applyFont="1" applyFill="1" applyBorder="1" applyAlignment="1">
      <alignment horizontal="center"/>
      <protection/>
    </xf>
    <xf numFmtId="0" fontId="0" fillId="0" borderId="32" xfId="821" applyNumberFormat="1" applyFill="1" applyBorder="1" applyAlignment="1">
      <alignment horizontal="center"/>
      <protection/>
    </xf>
    <xf numFmtId="0" fontId="0" fillId="0" borderId="30" xfId="821" applyNumberFormat="1" applyFill="1" applyBorder="1" applyAlignment="1">
      <alignment horizontal="center"/>
      <protection/>
    </xf>
    <xf numFmtId="0" fontId="10" fillId="0" borderId="42" xfId="1241" applyNumberFormat="1" applyFont="1" applyBorder="1" applyAlignment="1">
      <alignment horizontal="center"/>
      <protection/>
    </xf>
    <xf numFmtId="0" fontId="0" fillId="33" borderId="30" xfId="1242" applyNumberFormat="1" applyFont="1" applyFill="1" applyBorder="1" applyAlignment="1">
      <alignment horizontal="center"/>
      <protection/>
    </xf>
    <xf numFmtId="0" fontId="0" fillId="0" borderId="30" xfId="1242" applyNumberFormat="1" applyFill="1" applyBorder="1" applyAlignment="1">
      <alignment horizontal="center"/>
      <protection/>
    </xf>
    <xf numFmtId="0" fontId="0" fillId="0" borderId="32" xfId="1242" applyNumberFormat="1" applyFill="1" applyBorder="1" applyAlignment="1">
      <alignment horizontal="center"/>
      <protection/>
    </xf>
    <xf numFmtId="0" fontId="0" fillId="33" borderId="43" xfId="1242" applyNumberFormat="1" applyFont="1" applyFill="1" applyBorder="1" applyAlignment="1">
      <alignment horizontal="center"/>
      <protection/>
    </xf>
    <xf numFmtId="0" fontId="10" fillId="0" borderId="42" xfId="1242" applyNumberFormat="1" applyFont="1" applyBorder="1" applyAlignment="1">
      <alignment horizontal="center"/>
      <protection/>
    </xf>
    <xf numFmtId="0" fontId="0" fillId="33" borderId="30" xfId="1321" applyNumberFormat="1" applyFont="1" applyFill="1" applyBorder="1" applyAlignment="1">
      <alignment horizontal="center"/>
      <protection/>
    </xf>
    <xf numFmtId="0" fontId="0" fillId="0" borderId="30" xfId="1321" applyNumberFormat="1" applyFill="1" applyBorder="1" applyAlignment="1">
      <alignment horizontal="center"/>
      <protection/>
    </xf>
    <xf numFmtId="0" fontId="0" fillId="0" borderId="32" xfId="1321" applyNumberFormat="1" applyFill="1" applyBorder="1" applyAlignment="1">
      <alignment horizontal="center"/>
      <protection/>
    </xf>
    <xf numFmtId="0" fontId="0" fillId="33" borderId="43" xfId="1321" applyNumberFormat="1" applyFont="1" applyFill="1" applyBorder="1" applyAlignment="1">
      <alignment horizontal="center"/>
      <protection/>
    </xf>
    <xf numFmtId="0" fontId="21" fillId="51" borderId="42" xfId="1321" applyFont="1" applyFill="1" applyBorder="1" applyAlignment="1">
      <alignment horizontal="center"/>
      <protection/>
    </xf>
    <xf numFmtId="0" fontId="0" fillId="33" borderId="30" xfId="1322" applyNumberFormat="1" applyFont="1" applyFill="1" applyBorder="1" applyAlignment="1">
      <alignment horizontal="center"/>
      <protection/>
    </xf>
    <xf numFmtId="0" fontId="0" fillId="0" borderId="30" xfId="1322" applyNumberFormat="1" applyFill="1" applyBorder="1" applyAlignment="1">
      <alignment horizontal="center"/>
      <protection/>
    </xf>
    <xf numFmtId="0" fontId="0" fillId="0" borderId="32" xfId="1322" applyNumberFormat="1" applyFill="1" applyBorder="1" applyAlignment="1">
      <alignment horizontal="center"/>
      <protection/>
    </xf>
    <xf numFmtId="0" fontId="0" fillId="33" borderId="43" xfId="1322" applyNumberFormat="1" applyFont="1" applyFill="1" applyBorder="1" applyAlignment="1">
      <alignment horizontal="center"/>
      <protection/>
    </xf>
    <xf numFmtId="0" fontId="21" fillId="51" borderId="42" xfId="1322" applyFont="1" applyFill="1" applyBorder="1" applyAlignment="1">
      <alignment horizontal="center"/>
      <protection/>
    </xf>
    <xf numFmtId="0" fontId="0" fillId="0" borderId="32" xfId="926" applyNumberFormat="1" applyFill="1" applyBorder="1" applyAlignment="1">
      <alignment horizontal="center"/>
      <protection/>
    </xf>
    <xf numFmtId="0" fontId="0" fillId="0" borderId="30" xfId="926" applyNumberFormat="1" applyFill="1" applyBorder="1" applyAlignment="1">
      <alignment horizontal="center"/>
      <protection/>
    </xf>
    <xf numFmtId="0" fontId="0" fillId="0" borderId="30" xfId="1324" applyNumberFormat="1" applyFill="1" applyBorder="1" applyAlignment="1">
      <alignment horizontal="center"/>
      <protection/>
    </xf>
    <xf numFmtId="0" fontId="0" fillId="0" borderId="32" xfId="1324" applyNumberFormat="1" applyFill="1" applyBorder="1" applyAlignment="1">
      <alignment horizontal="center"/>
      <protection/>
    </xf>
    <xf numFmtId="0" fontId="0" fillId="0" borderId="30" xfId="1325" applyNumberFormat="1" applyFill="1" applyBorder="1" applyAlignment="1">
      <alignment horizontal="center"/>
      <protection/>
    </xf>
    <xf numFmtId="0" fontId="0" fillId="0" borderId="32" xfId="1325" applyNumberFormat="1" applyFill="1" applyBorder="1" applyAlignment="1">
      <alignment horizontal="center"/>
      <protection/>
    </xf>
    <xf numFmtId="0" fontId="0" fillId="0" borderId="30" xfId="1326" applyNumberFormat="1" applyFill="1" applyBorder="1" applyAlignment="1">
      <alignment horizontal="center"/>
      <protection/>
    </xf>
    <xf numFmtId="0" fontId="0" fillId="0" borderId="32" xfId="1326" applyNumberFormat="1" applyFill="1" applyBorder="1" applyAlignment="1">
      <alignment horizontal="center"/>
      <protection/>
    </xf>
    <xf numFmtId="0" fontId="0" fillId="33" borderId="30" xfId="1327" applyNumberFormat="1" applyFont="1" applyFill="1" applyBorder="1" applyAlignment="1">
      <alignment horizontal="center"/>
      <protection/>
    </xf>
    <xf numFmtId="0" fontId="0" fillId="0" borderId="30" xfId="1327" applyNumberFormat="1" applyFill="1" applyBorder="1" applyAlignment="1">
      <alignment horizontal="center"/>
      <protection/>
    </xf>
    <xf numFmtId="0" fontId="0" fillId="33" borderId="43" xfId="1327" applyNumberFormat="1" applyFont="1" applyFill="1" applyBorder="1" applyAlignment="1">
      <alignment horizontal="center"/>
      <protection/>
    </xf>
    <xf numFmtId="0" fontId="0" fillId="0" borderId="44" xfId="1327" applyNumberFormat="1" applyFill="1" applyBorder="1" applyAlignment="1">
      <alignment horizontal="center"/>
      <protection/>
    </xf>
    <xf numFmtId="0" fontId="0" fillId="0" borderId="45" xfId="1327" applyNumberFormat="1" applyFill="1" applyBorder="1" applyAlignment="1">
      <alignment horizontal="center"/>
      <protection/>
    </xf>
    <xf numFmtId="0" fontId="10" fillId="0" borderId="45" xfId="1327" applyNumberFormat="1" applyFont="1" applyBorder="1" applyAlignment="1">
      <alignment horizontal="center"/>
      <protection/>
    </xf>
    <xf numFmtId="0" fontId="10" fillId="0" borderId="42" xfId="1327" applyNumberFormat="1" applyFont="1" applyBorder="1" applyAlignment="1">
      <alignment horizontal="center"/>
      <protection/>
    </xf>
    <xf numFmtId="0" fontId="0" fillId="0" borderId="30" xfId="1328" applyNumberFormat="1" applyFill="1" applyBorder="1" applyAlignment="1">
      <alignment horizontal="center"/>
      <protection/>
    </xf>
    <xf numFmtId="0" fontId="0" fillId="33" borderId="43" xfId="1328" applyNumberFormat="1" applyFont="1" applyFill="1" applyBorder="1" applyAlignment="1">
      <alignment horizontal="center"/>
      <protection/>
    </xf>
    <xf numFmtId="0" fontId="21" fillId="51" borderId="30" xfId="1328" applyFont="1" applyFill="1" applyBorder="1" applyAlignment="1">
      <alignment horizontal="center"/>
      <protection/>
    </xf>
    <xf numFmtId="0" fontId="0" fillId="0" borderId="44" xfId="1328" applyNumberFormat="1" applyFill="1" applyBorder="1" applyAlignment="1">
      <alignment horizontal="center"/>
      <protection/>
    </xf>
    <xf numFmtId="0" fontId="0" fillId="0" borderId="45" xfId="1328" applyNumberFormat="1" applyFill="1" applyBorder="1" applyAlignment="1">
      <alignment horizontal="center"/>
      <protection/>
    </xf>
    <xf numFmtId="0" fontId="0" fillId="33" borderId="45" xfId="1328" applyNumberFormat="1" applyFont="1" applyFill="1" applyBorder="1" applyAlignment="1">
      <alignment horizontal="center"/>
      <protection/>
    </xf>
    <xf numFmtId="0" fontId="0" fillId="33" borderId="44" xfId="1328" applyNumberFormat="1" applyFont="1" applyFill="1" applyBorder="1" applyAlignment="1">
      <alignment horizontal="center"/>
      <protection/>
    </xf>
    <xf numFmtId="0" fontId="0" fillId="0" borderId="30" xfId="1329" applyNumberFormat="1" applyFill="1" applyBorder="1" applyAlignment="1">
      <alignment horizontal="center"/>
      <protection/>
    </xf>
    <xf numFmtId="0" fontId="0" fillId="0" borderId="32" xfId="1329" applyNumberFormat="1" applyFill="1" applyBorder="1" applyAlignment="1">
      <alignment horizontal="center"/>
      <protection/>
    </xf>
    <xf numFmtId="0" fontId="0" fillId="0" borderId="30" xfId="1330" applyNumberFormat="1" applyFill="1" applyBorder="1" applyAlignment="1">
      <alignment horizontal="center"/>
      <protection/>
    </xf>
    <xf numFmtId="0" fontId="0" fillId="0" borderId="32" xfId="1011" applyNumberFormat="1" applyFill="1" applyBorder="1" applyAlignment="1">
      <alignment horizontal="center"/>
      <protection/>
    </xf>
    <xf numFmtId="0" fontId="0" fillId="0" borderId="30" xfId="1011" applyNumberFormat="1" applyFill="1" applyBorder="1" applyAlignment="1">
      <alignment horizontal="center"/>
      <protection/>
    </xf>
    <xf numFmtId="0" fontId="0" fillId="0" borderId="46" xfId="0" applyNumberFormat="1" applyFill="1" applyBorder="1" applyAlignment="1">
      <alignment horizontal="center"/>
    </xf>
    <xf numFmtId="164" fontId="25" fillId="48" borderId="30" xfId="0" applyNumberFormat="1" applyFont="1" applyFill="1" applyBorder="1" applyAlignment="1">
      <alignment horizontal="center"/>
    </xf>
    <xf numFmtId="0" fontId="0" fillId="33" borderId="30" xfId="134" applyNumberFormat="1" applyFont="1" applyFill="1" applyBorder="1" applyAlignment="1">
      <alignment horizontal="center"/>
      <protection/>
    </xf>
    <xf numFmtId="0" fontId="0" fillId="0" borderId="30" xfId="134" applyNumberFormat="1" applyFill="1" applyBorder="1" applyAlignment="1">
      <alignment horizontal="center"/>
      <protection/>
    </xf>
    <xf numFmtId="0" fontId="0" fillId="0" borderId="32" xfId="134" applyNumberFormat="1" applyFill="1" applyBorder="1" applyAlignment="1">
      <alignment horizontal="center"/>
      <protection/>
    </xf>
    <xf numFmtId="0" fontId="0" fillId="33" borderId="43" xfId="134" applyNumberFormat="1" applyFont="1" applyFill="1" applyBorder="1" applyAlignment="1">
      <alignment horizontal="center"/>
      <protection/>
    </xf>
    <xf numFmtId="0" fontId="21" fillId="51" borderId="42" xfId="134" applyFont="1" applyFill="1" applyBorder="1" applyAlignment="1">
      <alignment horizontal="center"/>
      <protection/>
    </xf>
    <xf numFmtId="0" fontId="0" fillId="33" borderId="30" xfId="0" applyFont="1" applyFill="1" applyBorder="1" applyAlignment="1">
      <alignment horizontal="center"/>
    </xf>
    <xf numFmtId="164" fontId="31" fillId="60" borderId="30" xfId="1058" applyNumberFormat="1" applyFont="1" applyFill="1" applyBorder="1" applyAlignment="1">
      <alignment horizontal="center"/>
      <protection/>
    </xf>
    <xf numFmtId="0" fontId="10" fillId="0" borderId="42" xfId="1153" applyNumberFormat="1" applyFont="1" applyBorder="1" applyAlignment="1">
      <alignment horizontal="center"/>
      <protection/>
    </xf>
    <xf numFmtId="0" fontId="0" fillId="0" borderId="40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10" fillId="0" borderId="43" xfId="1050" applyFont="1" applyBorder="1" applyAlignment="1">
      <alignment horizontal="center"/>
      <protection/>
    </xf>
    <xf numFmtId="0" fontId="14" fillId="0" borderId="43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0" fillId="33" borderId="48" xfId="0" applyNumberFormat="1" applyFont="1" applyFill="1" applyBorder="1" applyAlignment="1">
      <alignment horizontal="center"/>
    </xf>
    <xf numFmtId="0" fontId="0" fillId="33" borderId="49" xfId="0" applyNumberFormat="1" applyFon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50" xfId="0" applyNumberFormat="1" applyFill="1" applyBorder="1" applyAlignment="1">
      <alignment horizontal="center"/>
    </xf>
    <xf numFmtId="0" fontId="0" fillId="33" borderId="5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64" fontId="20" fillId="50" borderId="42" xfId="0" applyNumberFormat="1" applyFont="1" applyFill="1" applyBorder="1" applyAlignment="1">
      <alignment horizontal="center"/>
    </xf>
    <xf numFmtId="0" fontId="0" fillId="43" borderId="42" xfId="0" applyFont="1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10" fillId="0" borderId="42" xfId="1032" applyFont="1" applyBorder="1" applyAlignment="1">
      <alignment horizontal="center"/>
      <protection/>
    </xf>
    <xf numFmtId="0" fontId="10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0" fillId="0" borderId="42" xfId="1053" applyNumberFormat="1" applyFont="1" applyBorder="1" applyAlignment="1">
      <alignment horizontal="center"/>
      <protection/>
    </xf>
    <xf numFmtId="0" fontId="10" fillId="0" borderId="42" xfId="1062" applyNumberFormat="1" applyFont="1" applyBorder="1" applyAlignment="1">
      <alignment horizontal="center"/>
      <protection/>
    </xf>
    <xf numFmtId="0" fontId="0" fillId="0" borderId="52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25" fillId="43" borderId="30" xfId="0" applyNumberFormat="1" applyFont="1" applyFill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32" fillId="58" borderId="30" xfId="0" applyFont="1" applyFill="1" applyBorder="1" applyAlignment="1">
      <alignment horizontal="center"/>
    </xf>
    <xf numFmtId="164" fontId="10" fillId="0" borderId="43" xfId="1050" applyNumberFormat="1" applyFont="1" applyBorder="1" applyAlignment="1">
      <alignment horizontal="center"/>
      <protection/>
    </xf>
    <xf numFmtId="0" fontId="19" fillId="0" borderId="30" xfId="0" applyNumberFormat="1" applyFont="1" applyBorder="1" applyAlignment="1">
      <alignment horizontal="center"/>
    </xf>
    <xf numFmtId="164" fontId="11" fillId="34" borderId="30" xfId="0" applyNumberFormat="1" applyFont="1" applyFill="1" applyBorder="1" applyAlignment="1">
      <alignment horizontal="center"/>
    </xf>
    <xf numFmtId="0" fontId="11" fillId="34" borderId="30" xfId="0" applyNumberFormat="1" applyFont="1" applyFill="1" applyBorder="1" applyAlignment="1">
      <alignment horizontal="center"/>
    </xf>
    <xf numFmtId="164" fontId="10" fillId="0" borderId="30" xfId="1053" applyNumberFormat="1" applyFont="1" applyBorder="1" applyAlignment="1">
      <alignment horizontal="center"/>
      <protection/>
    </xf>
    <xf numFmtId="164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64" fontId="12" fillId="39" borderId="30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0" fontId="23" fillId="43" borderId="30" xfId="0" applyNumberFormat="1" applyFont="1" applyFill="1" applyBorder="1" applyAlignment="1">
      <alignment horizontal="center"/>
    </xf>
    <xf numFmtId="164" fontId="28" fillId="0" borderId="30" xfId="0" applyNumberFormat="1" applyFont="1" applyFill="1" applyBorder="1" applyAlignment="1">
      <alignment horizontal="center"/>
    </xf>
    <xf numFmtId="164" fontId="12" fillId="53" borderId="30" xfId="0" applyNumberFormat="1" applyFont="1" applyFill="1" applyBorder="1" applyAlignment="1">
      <alignment horizontal="center"/>
    </xf>
    <xf numFmtId="164" fontId="24" fillId="54" borderId="30" xfId="0" applyNumberFormat="1" applyFont="1" applyFill="1" applyBorder="1" applyAlignment="1">
      <alignment horizontal="center"/>
    </xf>
    <xf numFmtId="0" fontId="0" fillId="0" borderId="54" xfId="0" applyNumberForma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0" fontId="10" fillId="0" borderId="42" xfId="1236" applyNumberFormat="1" applyFont="1" applyBorder="1" applyAlignment="1">
      <alignment horizontal="center"/>
      <protection/>
    </xf>
    <xf numFmtId="0" fontId="31" fillId="61" borderId="30" xfId="0" applyFont="1" applyFill="1" applyBorder="1" applyAlignment="1">
      <alignment horizontal="center"/>
    </xf>
    <xf numFmtId="0" fontId="0" fillId="33" borderId="30" xfId="1015" applyFill="1" applyBorder="1" applyAlignment="1">
      <alignment horizontal="center"/>
      <protection/>
    </xf>
    <xf numFmtId="0" fontId="11" fillId="35" borderId="30" xfId="0" applyFont="1" applyFill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25" fillId="48" borderId="30" xfId="0" applyFont="1" applyFill="1" applyBorder="1" applyAlignment="1">
      <alignment horizontal="center"/>
    </xf>
    <xf numFmtId="164" fontId="7" fillId="48" borderId="30" xfId="0" applyNumberFormat="1" applyFont="1" applyFill="1" applyBorder="1" applyAlignment="1">
      <alignment horizontal="center"/>
    </xf>
    <xf numFmtId="164" fontId="23" fillId="43" borderId="43" xfId="0" applyNumberFormat="1" applyFont="1" applyFill="1" applyBorder="1" applyAlignment="1">
      <alignment horizontal="center"/>
    </xf>
    <xf numFmtId="0" fontId="0" fillId="33" borderId="58" xfId="0" applyNumberFormat="1" applyFon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60" xfId="0" applyNumberFormat="1" applyFill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164" fontId="5" fillId="48" borderId="30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NumberForma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 horizontal="center"/>
    </xf>
    <xf numFmtId="0" fontId="0" fillId="0" borderId="7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</cellXfs>
  <cellStyles count="13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 10" xfId="57"/>
    <cellStyle name="Normal 10 11" xfId="58"/>
    <cellStyle name="Normal 10 12" xfId="59"/>
    <cellStyle name="Normal 10 13" xfId="60"/>
    <cellStyle name="Normal 10 14" xfId="61"/>
    <cellStyle name="Normal 10 15" xfId="62"/>
    <cellStyle name="Normal 10 16" xfId="63"/>
    <cellStyle name="Normal 10 17" xfId="64"/>
    <cellStyle name="Normal 10 18" xfId="65"/>
    <cellStyle name="Normal 10 19" xfId="66"/>
    <cellStyle name="Normal 10 2" xfId="67"/>
    <cellStyle name="Normal 10 20" xfId="68"/>
    <cellStyle name="Normal 10 21" xfId="69"/>
    <cellStyle name="Normal 10 22" xfId="70"/>
    <cellStyle name="Normal 10 23" xfId="71"/>
    <cellStyle name="Normal 10 24" xfId="72"/>
    <cellStyle name="Normal 10 25" xfId="73"/>
    <cellStyle name="Normal 10 26" xfId="74"/>
    <cellStyle name="Normal 10 27" xfId="75"/>
    <cellStyle name="Normal 10 28" xfId="76"/>
    <cellStyle name="Normal 10 29" xfId="77"/>
    <cellStyle name="Normal 10 3" xfId="78"/>
    <cellStyle name="Normal 10 30" xfId="79"/>
    <cellStyle name="Normal 10 31" xfId="80"/>
    <cellStyle name="Normal 10 32" xfId="81"/>
    <cellStyle name="Normal 10 33" xfId="82"/>
    <cellStyle name="Normal 10 34" xfId="83"/>
    <cellStyle name="Normal 10 35" xfId="84"/>
    <cellStyle name="Normal 10 36" xfId="85"/>
    <cellStyle name="Normal 10 37" xfId="86"/>
    <cellStyle name="Normal 10 38" xfId="87"/>
    <cellStyle name="Normal 10 39" xfId="88"/>
    <cellStyle name="Normal 10 4" xfId="89"/>
    <cellStyle name="Normal 10 40" xfId="90"/>
    <cellStyle name="Normal 10 41" xfId="91"/>
    <cellStyle name="Normal 10 42" xfId="92"/>
    <cellStyle name="Normal 10 43" xfId="93"/>
    <cellStyle name="Normal 10 44" xfId="94"/>
    <cellStyle name="Normal 10 45" xfId="95"/>
    <cellStyle name="Normal 10 46" xfId="96"/>
    <cellStyle name="Normal 10 47" xfId="97"/>
    <cellStyle name="Normal 10 48" xfId="98"/>
    <cellStyle name="Normal 10 49" xfId="99"/>
    <cellStyle name="Normal 10 5" xfId="100"/>
    <cellStyle name="Normal 10 50" xfId="101"/>
    <cellStyle name="Normal 10 51" xfId="102"/>
    <cellStyle name="Normal 10 52" xfId="103"/>
    <cellStyle name="Normal 10 53" xfId="104"/>
    <cellStyle name="Normal 10 54" xfId="105"/>
    <cellStyle name="Normal 10 55" xfId="106"/>
    <cellStyle name="Normal 10 56" xfId="107"/>
    <cellStyle name="Normal 10 57" xfId="108"/>
    <cellStyle name="Normal 10 58" xfId="109"/>
    <cellStyle name="Normal 10 59" xfId="110"/>
    <cellStyle name="Normal 10 6" xfId="111"/>
    <cellStyle name="Normal 10 60" xfId="112"/>
    <cellStyle name="Normal 10 61" xfId="113"/>
    <cellStyle name="Normal 10 62" xfId="114"/>
    <cellStyle name="Normal 10 63" xfId="115"/>
    <cellStyle name="Normal 10 64" xfId="116"/>
    <cellStyle name="Normal 10 65" xfId="117"/>
    <cellStyle name="Normal 10 66" xfId="118"/>
    <cellStyle name="Normal 10 67" xfId="119"/>
    <cellStyle name="Normal 10 68" xfId="120"/>
    <cellStyle name="Normal 10 69" xfId="121"/>
    <cellStyle name="Normal 10 7" xfId="122"/>
    <cellStyle name="Normal 10 70" xfId="123"/>
    <cellStyle name="Normal 10 71" xfId="124"/>
    <cellStyle name="Normal 10 72" xfId="125"/>
    <cellStyle name="Normal 10 73" xfId="126"/>
    <cellStyle name="Normal 10 74" xfId="127"/>
    <cellStyle name="Normal 10 75" xfId="128"/>
    <cellStyle name="Normal 10 76" xfId="129"/>
    <cellStyle name="Normal 10 77" xfId="130"/>
    <cellStyle name="Normal 10 78" xfId="131"/>
    <cellStyle name="Normal 10 8" xfId="132"/>
    <cellStyle name="Normal 10 9" xfId="133"/>
    <cellStyle name="Normal 100" xfId="134"/>
    <cellStyle name="Normal 11" xfId="135"/>
    <cellStyle name="Normal 11 10" xfId="136"/>
    <cellStyle name="Normal 11 11" xfId="137"/>
    <cellStyle name="Normal 11 12" xfId="138"/>
    <cellStyle name="Normal 11 13" xfId="139"/>
    <cellStyle name="Normal 11 14" xfId="140"/>
    <cellStyle name="Normal 11 15" xfId="141"/>
    <cellStyle name="Normal 11 16" xfId="142"/>
    <cellStyle name="Normal 11 17" xfId="143"/>
    <cellStyle name="Normal 11 18" xfId="144"/>
    <cellStyle name="Normal 11 19" xfId="145"/>
    <cellStyle name="Normal 11 2" xfId="146"/>
    <cellStyle name="Normal 11 20" xfId="147"/>
    <cellStyle name="Normal 11 21" xfId="148"/>
    <cellStyle name="Normal 11 22" xfId="149"/>
    <cellStyle name="Normal 11 23" xfId="150"/>
    <cellStyle name="Normal 11 24" xfId="151"/>
    <cellStyle name="Normal 11 25" xfId="152"/>
    <cellStyle name="Normal 11 26" xfId="153"/>
    <cellStyle name="Normal 11 27" xfId="154"/>
    <cellStyle name="Normal 11 28" xfId="155"/>
    <cellStyle name="Normal 11 29" xfId="156"/>
    <cellStyle name="Normal 11 3" xfId="157"/>
    <cellStyle name="Normal 11 30" xfId="158"/>
    <cellStyle name="Normal 11 31" xfId="159"/>
    <cellStyle name="Normal 11 32" xfId="160"/>
    <cellStyle name="Normal 11 33" xfId="161"/>
    <cellStyle name="Normal 11 34" xfId="162"/>
    <cellStyle name="Normal 11 35" xfId="163"/>
    <cellStyle name="Normal 11 36" xfId="164"/>
    <cellStyle name="Normal 11 37" xfId="165"/>
    <cellStyle name="Normal 11 38" xfId="166"/>
    <cellStyle name="Normal 11 39" xfId="167"/>
    <cellStyle name="Normal 11 4" xfId="168"/>
    <cellStyle name="Normal 11 40" xfId="169"/>
    <cellStyle name="Normal 11 41" xfId="170"/>
    <cellStyle name="Normal 11 42" xfId="171"/>
    <cellStyle name="Normal 11 43" xfId="172"/>
    <cellStyle name="Normal 11 44" xfId="173"/>
    <cellStyle name="Normal 11 45" xfId="174"/>
    <cellStyle name="Normal 11 46" xfId="175"/>
    <cellStyle name="Normal 11 47" xfId="176"/>
    <cellStyle name="Normal 11 48" xfId="177"/>
    <cellStyle name="Normal 11 49" xfId="178"/>
    <cellStyle name="Normal 11 5" xfId="179"/>
    <cellStyle name="Normal 11 50" xfId="180"/>
    <cellStyle name="Normal 11 51" xfId="181"/>
    <cellStyle name="Normal 11 52" xfId="182"/>
    <cellStyle name="Normal 11 53" xfId="183"/>
    <cellStyle name="Normal 11 54" xfId="184"/>
    <cellStyle name="Normal 11 55" xfId="185"/>
    <cellStyle name="Normal 11 56" xfId="186"/>
    <cellStyle name="Normal 11 57" xfId="187"/>
    <cellStyle name="Normal 11 58" xfId="188"/>
    <cellStyle name="Normal 11 59" xfId="189"/>
    <cellStyle name="Normal 11 6" xfId="190"/>
    <cellStyle name="Normal 11 60" xfId="191"/>
    <cellStyle name="Normal 11 61" xfId="192"/>
    <cellStyle name="Normal 11 62" xfId="193"/>
    <cellStyle name="Normal 11 63" xfId="194"/>
    <cellStyle name="Normal 11 64" xfId="195"/>
    <cellStyle name="Normal 11 65" xfId="196"/>
    <cellStyle name="Normal 11 66" xfId="197"/>
    <cellStyle name="Normal 11 67" xfId="198"/>
    <cellStyle name="Normal 11 68" xfId="199"/>
    <cellStyle name="Normal 11 69" xfId="200"/>
    <cellStyle name="Normal 11 7" xfId="201"/>
    <cellStyle name="Normal 11 70" xfId="202"/>
    <cellStyle name="Normal 11 71" xfId="203"/>
    <cellStyle name="Normal 11 72" xfId="204"/>
    <cellStyle name="Normal 11 73" xfId="205"/>
    <cellStyle name="Normal 11 74" xfId="206"/>
    <cellStyle name="Normal 11 75" xfId="207"/>
    <cellStyle name="Normal 11 76" xfId="208"/>
    <cellStyle name="Normal 11 77" xfId="209"/>
    <cellStyle name="Normal 11 78" xfId="210"/>
    <cellStyle name="Normal 11 8" xfId="211"/>
    <cellStyle name="Normal 11 9" xfId="212"/>
    <cellStyle name="Normal 12" xfId="213"/>
    <cellStyle name="Normal 12 10" xfId="214"/>
    <cellStyle name="Normal 12 11" xfId="215"/>
    <cellStyle name="Normal 12 12" xfId="216"/>
    <cellStyle name="Normal 12 13" xfId="217"/>
    <cellStyle name="Normal 12 14" xfId="218"/>
    <cellStyle name="Normal 12 15" xfId="219"/>
    <cellStyle name="Normal 12 16" xfId="220"/>
    <cellStyle name="Normal 12 17" xfId="221"/>
    <cellStyle name="Normal 12 18" xfId="222"/>
    <cellStyle name="Normal 12 19" xfId="223"/>
    <cellStyle name="Normal 12 2" xfId="224"/>
    <cellStyle name="Normal 12 20" xfId="225"/>
    <cellStyle name="Normal 12 21" xfId="226"/>
    <cellStyle name="Normal 12 22" xfId="227"/>
    <cellStyle name="Normal 12 23" xfId="228"/>
    <cellStyle name="Normal 12 24" xfId="229"/>
    <cellStyle name="Normal 12 25" xfId="230"/>
    <cellStyle name="Normal 12 26" xfId="231"/>
    <cellStyle name="Normal 12 27" xfId="232"/>
    <cellStyle name="Normal 12 28" xfId="233"/>
    <cellStyle name="Normal 12 29" xfId="234"/>
    <cellStyle name="Normal 12 3" xfId="235"/>
    <cellStyle name="Normal 12 30" xfId="236"/>
    <cellStyle name="Normal 12 31" xfId="237"/>
    <cellStyle name="Normal 12 32" xfId="238"/>
    <cellStyle name="Normal 12 33" xfId="239"/>
    <cellStyle name="Normal 12 34" xfId="240"/>
    <cellStyle name="Normal 12 35" xfId="241"/>
    <cellStyle name="Normal 12 36" xfId="242"/>
    <cellStyle name="Normal 12 37" xfId="243"/>
    <cellStyle name="Normal 12 38" xfId="244"/>
    <cellStyle name="Normal 12 39" xfId="245"/>
    <cellStyle name="Normal 12 4" xfId="246"/>
    <cellStyle name="Normal 12 40" xfId="247"/>
    <cellStyle name="Normal 12 41" xfId="248"/>
    <cellStyle name="Normal 12 42" xfId="249"/>
    <cellStyle name="Normal 12 43" xfId="250"/>
    <cellStyle name="Normal 12 44" xfId="251"/>
    <cellStyle name="Normal 12 45" xfId="252"/>
    <cellStyle name="Normal 12 46" xfId="253"/>
    <cellStyle name="Normal 12 47" xfId="254"/>
    <cellStyle name="Normal 12 48" xfId="255"/>
    <cellStyle name="Normal 12 49" xfId="256"/>
    <cellStyle name="Normal 12 5" xfId="257"/>
    <cellStyle name="Normal 12 50" xfId="258"/>
    <cellStyle name="Normal 12 51" xfId="259"/>
    <cellStyle name="Normal 12 52" xfId="260"/>
    <cellStyle name="Normal 12 53" xfId="261"/>
    <cellStyle name="Normal 12 54" xfId="262"/>
    <cellStyle name="Normal 12 55" xfId="263"/>
    <cellStyle name="Normal 12 56" xfId="264"/>
    <cellStyle name="Normal 12 57" xfId="265"/>
    <cellStyle name="Normal 12 58" xfId="266"/>
    <cellStyle name="Normal 12 59" xfId="267"/>
    <cellStyle name="Normal 12 6" xfId="268"/>
    <cellStyle name="Normal 12 60" xfId="269"/>
    <cellStyle name="Normal 12 61" xfId="270"/>
    <cellStyle name="Normal 12 62" xfId="271"/>
    <cellStyle name="Normal 12 63" xfId="272"/>
    <cellStyle name="Normal 12 64" xfId="273"/>
    <cellStyle name="Normal 12 65" xfId="274"/>
    <cellStyle name="Normal 12 66" xfId="275"/>
    <cellStyle name="Normal 12 67" xfId="276"/>
    <cellStyle name="Normal 12 68" xfId="277"/>
    <cellStyle name="Normal 12 69" xfId="278"/>
    <cellStyle name="Normal 12 7" xfId="279"/>
    <cellStyle name="Normal 12 70" xfId="280"/>
    <cellStyle name="Normal 12 71" xfId="281"/>
    <cellStyle name="Normal 12 72" xfId="282"/>
    <cellStyle name="Normal 12 73" xfId="283"/>
    <cellStyle name="Normal 12 74" xfId="284"/>
    <cellStyle name="Normal 12 75" xfId="285"/>
    <cellStyle name="Normal 12 76" xfId="286"/>
    <cellStyle name="Normal 12 77" xfId="287"/>
    <cellStyle name="Normal 12 78" xfId="288"/>
    <cellStyle name="Normal 12 8" xfId="289"/>
    <cellStyle name="Normal 12 9" xfId="290"/>
    <cellStyle name="Normal 13" xfId="291"/>
    <cellStyle name="Normal 13 10" xfId="292"/>
    <cellStyle name="Normal 13 11" xfId="293"/>
    <cellStyle name="Normal 13 12" xfId="294"/>
    <cellStyle name="Normal 13 13" xfId="295"/>
    <cellStyle name="Normal 13 14" xfId="296"/>
    <cellStyle name="Normal 13 15" xfId="297"/>
    <cellStyle name="Normal 13 16" xfId="298"/>
    <cellStyle name="Normal 13 17" xfId="299"/>
    <cellStyle name="Normal 13 18" xfId="300"/>
    <cellStyle name="Normal 13 19" xfId="301"/>
    <cellStyle name="Normal 13 2" xfId="302"/>
    <cellStyle name="Normal 13 20" xfId="303"/>
    <cellStyle name="Normal 13 21" xfId="304"/>
    <cellStyle name="Normal 13 22" xfId="305"/>
    <cellStyle name="Normal 13 23" xfId="306"/>
    <cellStyle name="Normal 13 24" xfId="307"/>
    <cellStyle name="Normal 13 25" xfId="308"/>
    <cellStyle name="Normal 13 26" xfId="309"/>
    <cellStyle name="Normal 13 27" xfId="310"/>
    <cellStyle name="Normal 13 28" xfId="311"/>
    <cellStyle name="Normal 13 29" xfId="312"/>
    <cellStyle name="Normal 13 3" xfId="313"/>
    <cellStyle name="Normal 13 30" xfId="314"/>
    <cellStyle name="Normal 13 31" xfId="315"/>
    <cellStyle name="Normal 13 32" xfId="316"/>
    <cellStyle name="Normal 13 33" xfId="317"/>
    <cellStyle name="Normal 13 34" xfId="318"/>
    <cellStyle name="Normal 13 35" xfId="319"/>
    <cellStyle name="Normal 13 36" xfId="320"/>
    <cellStyle name="Normal 13 37" xfId="321"/>
    <cellStyle name="Normal 13 38" xfId="322"/>
    <cellStyle name="Normal 13 39" xfId="323"/>
    <cellStyle name="Normal 13 4" xfId="324"/>
    <cellStyle name="Normal 13 40" xfId="325"/>
    <cellStyle name="Normal 13 41" xfId="326"/>
    <cellStyle name="Normal 13 42" xfId="327"/>
    <cellStyle name="Normal 13 43" xfId="328"/>
    <cellStyle name="Normal 13 44" xfId="329"/>
    <cellStyle name="Normal 13 45" xfId="330"/>
    <cellStyle name="Normal 13 46" xfId="331"/>
    <cellStyle name="Normal 13 47" xfId="332"/>
    <cellStyle name="Normal 13 48" xfId="333"/>
    <cellStyle name="Normal 13 49" xfId="334"/>
    <cellStyle name="Normal 13 5" xfId="335"/>
    <cellStyle name="Normal 13 50" xfId="336"/>
    <cellStyle name="Normal 13 51" xfId="337"/>
    <cellStyle name="Normal 13 52" xfId="338"/>
    <cellStyle name="Normal 13 53" xfId="339"/>
    <cellStyle name="Normal 13 54" xfId="340"/>
    <cellStyle name="Normal 13 55" xfId="341"/>
    <cellStyle name="Normal 13 56" xfId="342"/>
    <cellStyle name="Normal 13 57" xfId="343"/>
    <cellStyle name="Normal 13 58" xfId="344"/>
    <cellStyle name="Normal 13 59" xfId="345"/>
    <cellStyle name="Normal 13 6" xfId="346"/>
    <cellStyle name="Normal 13 60" xfId="347"/>
    <cellStyle name="Normal 13 61" xfId="348"/>
    <cellStyle name="Normal 13 62" xfId="349"/>
    <cellStyle name="Normal 13 63" xfId="350"/>
    <cellStyle name="Normal 13 64" xfId="351"/>
    <cellStyle name="Normal 13 65" xfId="352"/>
    <cellStyle name="Normal 13 66" xfId="353"/>
    <cellStyle name="Normal 13 67" xfId="354"/>
    <cellStyle name="Normal 13 68" xfId="355"/>
    <cellStyle name="Normal 13 69" xfId="356"/>
    <cellStyle name="Normal 13 7" xfId="357"/>
    <cellStyle name="Normal 13 70" xfId="358"/>
    <cellStyle name="Normal 13 71" xfId="359"/>
    <cellStyle name="Normal 13 72" xfId="360"/>
    <cellStyle name="Normal 13 73" xfId="361"/>
    <cellStyle name="Normal 13 74" xfId="362"/>
    <cellStyle name="Normal 13 75" xfId="363"/>
    <cellStyle name="Normal 13 76" xfId="364"/>
    <cellStyle name="Normal 13 77" xfId="365"/>
    <cellStyle name="Normal 13 78" xfId="366"/>
    <cellStyle name="Normal 13 8" xfId="367"/>
    <cellStyle name="Normal 13 9" xfId="368"/>
    <cellStyle name="Normal 14" xfId="369"/>
    <cellStyle name="Normal 14 10" xfId="370"/>
    <cellStyle name="Normal 14 11" xfId="371"/>
    <cellStyle name="Normal 14 12" xfId="372"/>
    <cellStyle name="Normal 14 13" xfId="373"/>
    <cellStyle name="Normal 14 14" xfId="374"/>
    <cellStyle name="Normal 14 15" xfId="375"/>
    <cellStyle name="Normal 14 16" xfId="376"/>
    <cellStyle name="Normal 14 17" xfId="377"/>
    <cellStyle name="Normal 14 18" xfId="378"/>
    <cellStyle name="Normal 14 19" xfId="379"/>
    <cellStyle name="Normal 14 2" xfId="380"/>
    <cellStyle name="Normal 14 20" xfId="381"/>
    <cellStyle name="Normal 14 21" xfId="382"/>
    <cellStyle name="Normal 14 22" xfId="383"/>
    <cellStyle name="Normal 14 23" xfId="384"/>
    <cellStyle name="Normal 14 24" xfId="385"/>
    <cellStyle name="Normal 14 25" xfId="386"/>
    <cellStyle name="Normal 14 26" xfId="387"/>
    <cellStyle name="Normal 14 27" xfId="388"/>
    <cellStyle name="Normal 14 28" xfId="389"/>
    <cellStyle name="Normal 14 29" xfId="390"/>
    <cellStyle name="Normal 14 3" xfId="391"/>
    <cellStyle name="Normal 14 30" xfId="392"/>
    <cellStyle name="Normal 14 31" xfId="393"/>
    <cellStyle name="Normal 14 32" xfId="394"/>
    <cellStyle name="Normal 14 33" xfId="395"/>
    <cellStyle name="Normal 14 34" xfId="396"/>
    <cellStyle name="Normal 14 35" xfId="397"/>
    <cellStyle name="Normal 14 36" xfId="398"/>
    <cellStyle name="Normal 14 37" xfId="399"/>
    <cellStyle name="Normal 14 38" xfId="400"/>
    <cellStyle name="Normal 14 39" xfId="401"/>
    <cellStyle name="Normal 14 4" xfId="402"/>
    <cellStyle name="Normal 14 40" xfId="403"/>
    <cellStyle name="Normal 14 41" xfId="404"/>
    <cellStyle name="Normal 14 42" xfId="405"/>
    <cellStyle name="Normal 14 43" xfId="406"/>
    <cellStyle name="Normal 14 44" xfId="407"/>
    <cellStyle name="Normal 14 45" xfId="408"/>
    <cellStyle name="Normal 14 46" xfId="409"/>
    <cellStyle name="Normal 14 47" xfId="410"/>
    <cellStyle name="Normal 14 48" xfId="411"/>
    <cellStyle name="Normal 14 49" xfId="412"/>
    <cellStyle name="Normal 14 5" xfId="413"/>
    <cellStyle name="Normal 14 50" xfId="414"/>
    <cellStyle name="Normal 14 51" xfId="415"/>
    <cellStyle name="Normal 14 52" xfId="416"/>
    <cellStyle name="Normal 14 53" xfId="417"/>
    <cellStyle name="Normal 14 54" xfId="418"/>
    <cellStyle name="Normal 14 55" xfId="419"/>
    <cellStyle name="Normal 14 56" xfId="420"/>
    <cellStyle name="Normal 14 57" xfId="421"/>
    <cellStyle name="Normal 14 58" xfId="422"/>
    <cellStyle name="Normal 14 59" xfId="423"/>
    <cellStyle name="Normal 14 6" xfId="424"/>
    <cellStyle name="Normal 14 60" xfId="425"/>
    <cellStyle name="Normal 14 61" xfId="426"/>
    <cellStyle name="Normal 14 62" xfId="427"/>
    <cellStyle name="Normal 14 63" xfId="428"/>
    <cellStyle name="Normal 14 64" xfId="429"/>
    <cellStyle name="Normal 14 65" xfId="430"/>
    <cellStyle name="Normal 14 66" xfId="431"/>
    <cellStyle name="Normal 14 67" xfId="432"/>
    <cellStyle name="Normal 14 68" xfId="433"/>
    <cellStyle name="Normal 14 69" xfId="434"/>
    <cellStyle name="Normal 14 7" xfId="435"/>
    <cellStyle name="Normal 14 70" xfId="436"/>
    <cellStyle name="Normal 14 71" xfId="437"/>
    <cellStyle name="Normal 14 72" xfId="438"/>
    <cellStyle name="Normal 14 73" xfId="439"/>
    <cellStyle name="Normal 14 74" xfId="440"/>
    <cellStyle name="Normal 14 75" xfId="441"/>
    <cellStyle name="Normal 14 76" xfId="442"/>
    <cellStyle name="Normal 14 77" xfId="443"/>
    <cellStyle name="Normal 14 78" xfId="444"/>
    <cellStyle name="Normal 14 8" xfId="445"/>
    <cellStyle name="Normal 14 9" xfId="446"/>
    <cellStyle name="Normal 15" xfId="447"/>
    <cellStyle name="Normal 15 10" xfId="448"/>
    <cellStyle name="Normal 15 11" xfId="449"/>
    <cellStyle name="Normal 15 12" xfId="450"/>
    <cellStyle name="Normal 15 13" xfId="451"/>
    <cellStyle name="Normal 15 14" xfId="452"/>
    <cellStyle name="Normal 15 15" xfId="453"/>
    <cellStyle name="Normal 15 16" xfId="454"/>
    <cellStyle name="Normal 15 17" xfId="455"/>
    <cellStyle name="Normal 15 18" xfId="456"/>
    <cellStyle name="Normal 15 19" xfId="457"/>
    <cellStyle name="Normal 15 2" xfId="458"/>
    <cellStyle name="Normal 15 20" xfId="459"/>
    <cellStyle name="Normal 15 21" xfId="460"/>
    <cellStyle name="Normal 15 22" xfId="461"/>
    <cellStyle name="Normal 15 23" xfId="462"/>
    <cellStyle name="Normal 15 24" xfId="463"/>
    <cellStyle name="Normal 15 25" xfId="464"/>
    <cellStyle name="Normal 15 26" xfId="465"/>
    <cellStyle name="Normal 15 27" xfId="466"/>
    <cellStyle name="Normal 15 28" xfId="467"/>
    <cellStyle name="Normal 15 29" xfId="468"/>
    <cellStyle name="Normal 15 3" xfId="469"/>
    <cellStyle name="Normal 15 30" xfId="470"/>
    <cellStyle name="Normal 15 31" xfId="471"/>
    <cellStyle name="Normal 15 32" xfId="472"/>
    <cellStyle name="Normal 15 33" xfId="473"/>
    <cellStyle name="Normal 15 34" xfId="474"/>
    <cellStyle name="Normal 15 35" xfId="475"/>
    <cellStyle name="Normal 15 36" xfId="476"/>
    <cellStyle name="Normal 15 37" xfId="477"/>
    <cellStyle name="Normal 15 38" xfId="478"/>
    <cellStyle name="Normal 15 39" xfId="479"/>
    <cellStyle name="Normal 15 4" xfId="480"/>
    <cellStyle name="Normal 15 40" xfId="481"/>
    <cellStyle name="Normal 15 41" xfId="482"/>
    <cellStyle name="Normal 15 42" xfId="483"/>
    <cellStyle name="Normal 15 43" xfId="484"/>
    <cellStyle name="Normal 15 44" xfId="485"/>
    <cellStyle name="Normal 15 45" xfId="486"/>
    <cellStyle name="Normal 15 46" xfId="487"/>
    <cellStyle name="Normal 15 47" xfId="488"/>
    <cellStyle name="Normal 15 48" xfId="489"/>
    <cellStyle name="Normal 15 49" xfId="490"/>
    <cellStyle name="Normal 15 5" xfId="491"/>
    <cellStyle name="Normal 15 50" xfId="492"/>
    <cellStyle name="Normal 15 51" xfId="493"/>
    <cellStyle name="Normal 15 52" xfId="494"/>
    <cellStyle name="Normal 15 53" xfId="495"/>
    <cellStyle name="Normal 15 54" xfId="496"/>
    <cellStyle name="Normal 15 55" xfId="497"/>
    <cellStyle name="Normal 15 56" xfId="498"/>
    <cellStyle name="Normal 15 57" xfId="499"/>
    <cellStyle name="Normal 15 58" xfId="500"/>
    <cellStyle name="Normal 15 59" xfId="501"/>
    <cellStyle name="Normal 15 6" xfId="502"/>
    <cellStyle name="Normal 15 60" xfId="503"/>
    <cellStyle name="Normal 15 61" xfId="504"/>
    <cellStyle name="Normal 15 62" xfId="505"/>
    <cellStyle name="Normal 15 63" xfId="506"/>
    <cellStyle name="Normal 15 64" xfId="507"/>
    <cellStyle name="Normal 15 65" xfId="508"/>
    <cellStyle name="Normal 15 66" xfId="509"/>
    <cellStyle name="Normal 15 67" xfId="510"/>
    <cellStyle name="Normal 15 68" xfId="511"/>
    <cellStyle name="Normal 15 69" xfId="512"/>
    <cellStyle name="Normal 15 7" xfId="513"/>
    <cellStyle name="Normal 15 70" xfId="514"/>
    <cellStyle name="Normal 15 71" xfId="515"/>
    <cellStyle name="Normal 15 72" xfId="516"/>
    <cellStyle name="Normal 15 73" xfId="517"/>
    <cellStyle name="Normal 15 74" xfId="518"/>
    <cellStyle name="Normal 15 75" xfId="519"/>
    <cellStyle name="Normal 15 76" xfId="520"/>
    <cellStyle name="Normal 15 77" xfId="521"/>
    <cellStyle name="Normal 15 78" xfId="522"/>
    <cellStyle name="Normal 15 8" xfId="523"/>
    <cellStyle name="Normal 15 9" xfId="524"/>
    <cellStyle name="Normal 16" xfId="525"/>
    <cellStyle name="Normal 16 10" xfId="526"/>
    <cellStyle name="Normal 16 11" xfId="527"/>
    <cellStyle name="Normal 16 12" xfId="528"/>
    <cellStyle name="Normal 16 13" xfId="529"/>
    <cellStyle name="Normal 16 14" xfId="530"/>
    <cellStyle name="Normal 16 15" xfId="531"/>
    <cellStyle name="Normal 16 16" xfId="532"/>
    <cellStyle name="Normal 16 17" xfId="533"/>
    <cellStyle name="Normal 16 18" xfId="534"/>
    <cellStyle name="Normal 16 19" xfId="535"/>
    <cellStyle name="Normal 16 2" xfId="536"/>
    <cellStyle name="Normal 16 20" xfId="537"/>
    <cellStyle name="Normal 16 21" xfId="538"/>
    <cellStyle name="Normal 16 22" xfId="539"/>
    <cellStyle name="Normal 16 23" xfId="540"/>
    <cellStyle name="Normal 16 24" xfId="541"/>
    <cellStyle name="Normal 16 25" xfId="542"/>
    <cellStyle name="Normal 16 26" xfId="543"/>
    <cellStyle name="Normal 16 27" xfId="544"/>
    <cellStyle name="Normal 16 28" xfId="545"/>
    <cellStyle name="Normal 16 29" xfId="546"/>
    <cellStyle name="Normal 16 3" xfId="547"/>
    <cellStyle name="Normal 16 30" xfId="548"/>
    <cellStyle name="Normal 16 31" xfId="549"/>
    <cellStyle name="Normal 16 32" xfId="550"/>
    <cellStyle name="Normal 16 33" xfId="551"/>
    <cellStyle name="Normal 16 34" xfId="552"/>
    <cellStyle name="Normal 16 35" xfId="553"/>
    <cellStyle name="Normal 16 36" xfId="554"/>
    <cellStyle name="Normal 16 37" xfId="555"/>
    <cellStyle name="Normal 16 38" xfId="556"/>
    <cellStyle name="Normal 16 39" xfId="557"/>
    <cellStyle name="Normal 16 4" xfId="558"/>
    <cellStyle name="Normal 16 40" xfId="559"/>
    <cellStyle name="Normal 16 41" xfId="560"/>
    <cellStyle name="Normal 16 42" xfId="561"/>
    <cellStyle name="Normal 16 43" xfId="562"/>
    <cellStyle name="Normal 16 44" xfId="563"/>
    <cellStyle name="Normal 16 45" xfId="564"/>
    <cellStyle name="Normal 16 46" xfId="565"/>
    <cellStyle name="Normal 16 47" xfId="566"/>
    <cellStyle name="Normal 16 48" xfId="567"/>
    <cellStyle name="Normal 16 49" xfId="568"/>
    <cellStyle name="Normal 16 5" xfId="569"/>
    <cellStyle name="Normal 16 50" xfId="570"/>
    <cellStyle name="Normal 16 51" xfId="571"/>
    <cellStyle name="Normal 16 52" xfId="572"/>
    <cellStyle name="Normal 16 53" xfId="573"/>
    <cellStyle name="Normal 16 54" xfId="574"/>
    <cellStyle name="Normal 16 55" xfId="575"/>
    <cellStyle name="Normal 16 56" xfId="576"/>
    <cellStyle name="Normal 16 57" xfId="577"/>
    <cellStyle name="Normal 16 58" xfId="578"/>
    <cellStyle name="Normal 16 59" xfId="579"/>
    <cellStyle name="Normal 16 6" xfId="580"/>
    <cellStyle name="Normal 16 60" xfId="581"/>
    <cellStyle name="Normal 16 61" xfId="582"/>
    <cellStyle name="Normal 16 62" xfId="583"/>
    <cellStyle name="Normal 16 63" xfId="584"/>
    <cellStyle name="Normal 16 64" xfId="585"/>
    <cellStyle name="Normal 16 65" xfId="586"/>
    <cellStyle name="Normal 16 66" xfId="587"/>
    <cellStyle name="Normal 16 67" xfId="588"/>
    <cellStyle name="Normal 16 68" xfId="589"/>
    <cellStyle name="Normal 16 69" xfId="590"/>
    <cellStyle name="Normal 16 7" xfId="591"/>
    <cellStyle name="Normal 16 70" xfId="592"/>
    <cellStyle name="Normal 16 71" xfId="593"/>
    <cellStyle name="Normal 16 72" xfId="594"/>
    <cellStyle name="Normal 16 73" xfId="595"/>
    <cellStyle name="Normal 16 74" xfId="596"/>
    <cellStyle name="Normal 16 75" xfId="597"/>
    <cellStyle name="Normal 16 76" xfId="598"/>
    <cellStyle name="Normal 16 77" xfId="599"/>
    <cellStyle name="Normal 16 78" xfId="600"/>
    <cellStyle name="Normal 16 8" xfId="601"/>
    <cellStyle name="Normal 16 9" xfId="602"/>
    <cellStyle name="Normal 17" xfId="603"/>
    <cellStyle name="Normal 17 10" xfId="604"/>
    <cellStyle name="Normal 17 11" xfId="605"/>
    <cellStyle name="Normal 17 12" xfId="606"/>
    <cellStyle name="Normal 17 13" xfId="607"/>
    <cellStyle name="Normal 17 14" xfId="608"/>
    <cellStyle name="Normal 17 15" xfId="609"/>
    <cellStyle name="Normal 17 16" xfId="610"/>
    <cellStyle name="Normal 17 17" xfId="611"/>
    <cellStyle name="Normal 17 18" xfId="612"/>
    <cellStyle name="Normal 17 19" xfId="613"/>
    <cellStyle name="Normal 17 2" xfId="614"/>
    <cellStyle name="Normal 17 20" xfId="615"/>
    <cellStyle name="Normal 17 21" xfId="616"/>
    <cellStyle name="Normal 17 22" xfId="617"/>
    <cellStyle name="Normal 17 23" xfId="618"/>
    <cellStyle name="Normal 17 24" xfId="619"/>
    <cellStyle name="Normal 17 25" xfId="620"/>
    <cellStyle name="Normal 17 26" xfId="621"/>
    <cellStyle name="Normal 17 27" xfId="622"/>
    <cellStyle name="Normal 17 28" xfId="623"/>
    <cellStyle name="Normal 17 29" xfId="624"/>
    <cellStyle name="Normal 17 3" xfId="625"/>
    <cellStyle name="Normal 17 30" xfId="626"/>
    <cellStyle name="Normal 17 31" xfId="627"/>
    <cellStyle name="Normal 17 32" xfId="628"/>
    <cellStyle name="Normal 17 33" xfId="629"/>
    <cellStyle name="Normal 17 34" xfId="630"/>
    <cellStyle name="Normal 17 35" xfId="631"/>
    <cellStyle name="Normal 17 36" xfId="632"/>
    <cellStyle name="Normal 17 37" xfId="633"/>
    <cellStyle name="Normal 17 38" xfId="634"/>
    <cellStyle name="Normal 17 39" xfId="635"/>
    <cellStyle name="Normal 17 4" xfId="636"/>
    <cellStyle name="Normal 17 40" xfId="637"/>
    <cellStyle name="Normal 17 41" xfId="638"/>
    <cellStyle name="Normal 17 42" xfId="639"/>
    <cellStyle name="Normal 17 43" xfId="640"/>
    <cellStyle name="Normal 17 44" xfId="641"/>
    <cellStyle name="Normal 17 45" xfId="642"/>
    <cellStyle name="Normal 17 46" xfId="643"/>
    <cellStyle name="Normal 17 47" xfId="644"/>
    <cellStyle name="Normal 17 48" xfId="645"/>
    <cellStyle name="Normal 17 49" xfId="646"/>
    <cellStyle name="Normal 17 5" xfId="647"/>
    <cellStyle name="Normal 17 50" xfId="648"/>
    <cellStyle name="Normal 17 51" xfId="649"/>
    <cellStyle name="Normal 17 52" xfId="650"/>
    <cellStyle name="Normal 17 53" xfId="651"/>
    <cellStyle name="Normal 17 54" xfId="652"/>
    <cellStyle name="Normal 17 55" xfId="653"/>
    <cellStyle name="Normal 17 56" xfId="654"/>
    <cellStyle name="Normal 17 57" xfId="655"/>
    <cellStyle name="Normal 17 58" xfId="656"/>
    <cellStyle name="Normal 17 59" xfId="657"/>
    <cellStyle name="Normal 17 6" xfId="658"/>
    <cellStyle name="Normal 17 60" xfId="659"/>
    <cellStyle name="Normal 17 61" xfId="660"/>
    <cellStyle name="Normal 17 62" xfId="661"/>
    <cellStyle name="Normal 17 63" xfId="662"/>
    <cellStyle name="Normal 17 64" xfId="663"/>
    <cellStyle name="Normal 17 65" xfId="664"/>
    <cellStyle name="Normal 17 66" xfId="665"/>
    <cellStyle name="Normal 17 67" xfId="666"/>
    <cellStyle name="Normal 17 68" xfId="667"/>
    <cellStyle name="Normal 17 69" xfId="668"/>
    <cellStyle name="Normal 17 7" xfId="669"/>
    <cellStyle name="Normal 17 70" xfId="670"/>
    <cellStyle name="Normal 17 71" xfId="671"/>
    <cellStyle name="Normal 17 72" xfId="672"/>
    <cellStyle name="Normal 17 73" xfId="673"/>
    <cellStyle name="Normal 17 74" xfId="674"/>
    <cellStyle name="Normal 17 75" xfId="675"/>
    <cellStyle name="Normal 17 76" xfId="676"/>
    <cellStyle name="Normal 17 77" xfId="677"/>
    <cellStyle name="Normal 17 78" xfId="678"/>
    <cellStyle name="Normal 17 8" xfId="679"/>
    <cellStyle name="Normal 17 9" xfId="680"/>
    <cellStyle name="Normal 18" xfId="681"/>
    <cellStyle name="Normal 18 10" xfId="682"/>
    <cellStyle name="Normal 18 11" xfId="683"/>
    <cellStyle name="Normal 18 12" xfId="684"/>
    <cellStyle name="Normal 18 13" xfId="685"/>
    <cellStyle name="Normal 18 14" xfId="686"/>
    <cellStyle name="Normal 18 15" xfId="687"/>
    <cellStyle name="Normal 18 16" xfId="688"/>
    <cellStyle name="Normal 18 17" xfId="689"/>
    <cellStyle name="Normal 18 18" xfId="690"/>
    <cellStyle name="Normal 18 19" xfId="691"/>
    <cellStyle name="Normal 18 2" xfId="692"/>
    <cellStyle name="Normal 18 20" xfId="693"/>
    <cellStyle name="Normal 18 21" xfId="694"/>
    <cellStyle name="Normal 18 22" xfId="695"/>
    <cellStyle name="Normal 18 23" xfId="696"/>
    <cellStyle name="Normal 18 24" xfId="697"/>
    <cellStyle name="Normal 18 25" xfId="698"/>
    <cellStyle name="Normal 18 26" xfId="699"/>
    <cellStyle name="Normal 18 27" xfId="700"/>
    <cellStyle name="Normal 18 28" xfId="701"/>
    <cellStyle name="Normal 18 29" xfId="702"/>
    <cellStyle name="Normal 18 3" xfId="703"/>
    <cellStyle name="Normal 18 30" xfId="704"/>
    <cellStyle name="Normal 18 31" xfId="705"/>
    <cellStyle name="Normal 18 32" xfId="706"/>
    <cellStyle name="Normal 18 33" xfId="707"/>
    <cellStyle name="Normal 18 34" xfId="708"/>
    <cellStyle name="Normal 18 35" xfId="709"/>
    <cellStyle name="Normal 18 36" xfId="710"/>
    <cellStyle name="Normal 18 37" xfId="711"/>
    <cellStyle name="Normal 18 38" xfId="712"/>
    <cellStyle name="Normal 18 39" xfId="713"/>
    <cellStyle name="Normal 18 4" xfId="714"/>
    <cellStyle name="Normal 18 40" xfId="715"/>
    <cellStyle name="Normal 18 41" xfId="716"/>
    <cellStyle name="Normal 18 42" xfId="717"/>
    <cellStyle name="Normal 18 43" xfId="718"/>
    <cellStyle name="Normal 18 44" xfId="719"/>
    <cellStyle name="Normal 18 45" xfId="720"/>
    <cellStyle name="Normal 18 46" xfId="721"/>
    <cellStyle name="Normal 18 47" xfId="722"/>
    <cellStyle name="Normal 18 48" xfId="723"/>
    <cellStyle name="Normal 18 49" xfId="724"/>
    <cellStyle name="Normal 18 5" xfId="725"/>
    <cellStyle name="Normal 18 50" xfId="726"/>
    <cellStyle name="Normal 18 51" xfId="727"/>
    <cellStyle name="Normal 18 52" xfId="728"/>
    <cellStyle name="Normal 18 53" xfId="729"/>
    <cellStyle name="Normal 18 54" xfId="730"/>
    <cellStyle name="Normal 18 55" xfId="731"/>
    <cellStyle name="Normal 18 56" xfId="732"/>
    <cellStyle name="Normal 18 57" xfId="733"/>
    <cellStyle name="Normal 18 58" xfId="734"/>
    <cellStyle name="Normal 18 59" xfId="735"/>
    <cellStyle name="Normal 18 6" xfId="736"/>
    <cellStyle name="Normal 18 60" xfId="737"/>
    <cellStyle name="Normal 18 61" xfId="738"/>
    <cellStyle name="Normal 18 62" xfId="739"/>
    <cellStyle name="Normal 18 63" xfId="740"/>
    <cellStyle name="Normal 18 64" xfId="741"/>
    <cellStyle name="Normal 18 65" xfId="742"/>
    <cellStyle name="Normal 18 66" xfId="743"/>
    <cellStyle name="Normal 18 67" xfId="744"/>
    <cellStyle name="Normal 18 68" xfId="745"/>
    <cellStyle name="Normal 18 69" xfId="746"/>
    <cellStyle name="Normal 18 7" xfId="747"/>
    <cellStyle name="Normal 18 70" xfId="748"/>
    <cellStyle name="Normal 18 71" xfId="749"/>
    <cellStyle name="Normal 18 72" xfId="750"/>
    <cellStyle name="Normal 18 73" xfId="751"/>
    <cellStyle name="Normal 18 74" xfId="752"/>
    <cellStyle name="Normal 18 75" xfId="753"/>
    <cellStyle name="Normal 18 76" xfId="754"/>
    <cellStyle name="Normal 18 77" xfId="755"/>
    <cellStyle name="Normal 18 78" xfId="756"/>
    <cellStyle name="Normal 18 8" xfId="757"/>
    <cellStyle name="Normal 18 9" xfId="758"/>
    <cellStyle name="Normal 19" xfId="759"/>
    <cellStyle name="Normal 19 10" xfId="760"/>
    <cellStyle name="Normal 19 11" xfId="761"/>
    <cellStyle name="Normal 19 12" xfId="762"/>
    <cellStyle name="Normal 19 13" xfId="763"/>
    <cellStyle name="Normal 19 14" xfId="764"/>
    <cellStyle name="Normal 19 15" xfId="765"/>
    <cellStyle name="Normal 19 16" xfId="766"/>
    <cellStyle name="Normal 19 17" xfId="767"/>
    <cellStyle name="Normal 19 18" xfId="768"/>
    <cellStyle name="Normal 19 19" xfId="769"/>
    <cellStyle name="Normal 19 2" xfId="770"/>
    <cellStyle name="Normal 19 20" xfId="771"/>
    <cellStyle name="Normal 19 21" xfId="772"/>
    <cellStyle name="Normal 19 22" xfId="773"/>
    <cellStyle name="Normal 19 23" xfId="774"/>
    <cellStyle name="Normal 19 24" xfId="775"/>
    <cellStyle name="Normal 19 25" xfId="776"/>
    <cellStyle name="Normal 19 26" xfId="777"/>
    <cellStyle name="Normal 19 27" xfId="778"/>
    <cellStyle name="Normal 19 28" xfId="779"/>
    <cellStyle name="Normal 19 29" xfId="780"/>
    <cellStyle name="Normal 19 3" xfId="781"/>
    <cellStyle name="Normal 19 30" xfId="782"/>
    <cellStyle name="Normal 19 31" xfId="783"/>
    <cellStyle name="Normal 19 32" xfId="784"/>
    <cellStyle name="Normal 19 33" xfId="785"/>
    <cellStyle name="Normal 19 34" xfId="786"/>
    <cellStyle name="Normal 19 35" xfId="787"/>
    <cellStyle name="Normal 19 36" xfId="788"/>
    <cellStyle name="Normal 19 37" xfId="789"/>
    <cellStyle name="Normal 19 38" xfId="790"/>
    <cellStyle name="Normal 19 39" xfId="791"/>
    <cellStyle name="Normal 19 4" xfId="792"/>
    <cellStyle name="Normal 19 40" xfId="793"/>
    <cellStyle name="Normal 19 41" xfId="794"/>
    <cellStyle name="Normal 19 42" xfId="795"/>
    <cellStyle name="Normal 19 43" xfId="796"/>
    <cellStyle name="Normal 19 44" xfId="797"/>
    <cellStyle name="Normal 19 45" xfId="798"/>
    <cellStyle name="Normal 19 46" xfId="799"/>
    <cellStyle name="Normal 19 47" xfId="800"/>
    <cellStyle name="Normal 19 48" xfId="801"/>
    <cellStyle name="Normal 19 49" xfId="802"/>
    <cellStyle name="Normal 19 5" xfId="803"/>
    <cellStyle name="Normal 19 50" xfId="804"/>
    <cellStyle name="Normal 19 51" xfId="805"/>
    <cellStyle name="Normal 19 52" xfId="806"/>
    <cellStyle name="Normal 19 53" xfId="807"/>
    <cellStyle name="Normal 19 54" xfId="808"/>
    <cellStyle name="Normal 19 55" xfId="809"/>
    <cellStyle name="Normal 19 56" xfId="810"/>
    <cellStyle name="Normal 19 57" xfId="811"/>
    <cellStyle name="Normal 19 58" xfId="812"/>
    <cellStyle name="Normal 19 59" xfId="813"/>
    <cellStyle name="Normal 19 6" xfId="814"/>
    <cellStyle name="Normal 19 60" xfId="815"/>
    <cellStyle name="Normal 19 61" xfId="816"/>
    <cellStyle name="Normal 19 62" xfId="817"/>
    <cellStyle name="Normal 19 63" xfId="818"/>
    <cellStyle name="Normal 19 64" xfId="819"/>
    <cellStyle name="Normal 19 65" xfId="820"/>
    <cellStyle name="Normal 19 66" xfId="821"/>
    <cellStyle name="Normal 19 67" xfId="822"/>
    <cellStyle name="Normal 19 68" xfId="823"/>
    <cellStyle name="Normal 19 69" xfId="824"/>
    <cellStyle name="Normal 19 7" xfId="825"/>
    <cellStyle name="Normal 19 70" xfId="826"/>
    <cellStyle name="Normal 19 71" xfId="827"/>
    <cellStyle name="Normal 19 72" xfId="828"/>
    <cellStyle name="Normal 19 73" xfId="829"/>
    <cellStyle name="Normal 19 74" xfId="830"/>
    <cellStyle name="Normal 19 75" xfId="831"/>
    <cellStyle name="Normal 19 76" xfId="832"/>
    <cellStyle name="Normal 19 77" xfId="833"/>
    <cellStyle name="Normal 19 78" xfId="834"/>
    <cellStyle name="Normal 19 8" xfId="835"/>
    <cellStyle name="Normal 19 9" xfId="836"/>
    <cellStyle name="Normal 2" xfId="837"/>
    <cellStyle name="Normal 2 10" xfId="838"/>
    <cellStyle name="Normal 2 11" xfId="839"/>
    <cellStyle name="Normal 2 12" xfId="840"/>
    <cellStyle name="Normal 2 13" xfId="841"/>
    <cellStyle name="Normal 2 14" xfId="842"/>
    <cellStyle name="Normal 2 15" xfId="843"/>
    <cellStyle name="Normal 2 16" xfId="844"/>
    <cellStyle name="Normal 2 17" xfId="845"/>
    <cellStyle name="Normal 2 18" xfId="846"/>
    <cellStyle name="Normal 2 19" xfId="847"/>
    <cellStyle name="Normal 2 2" xfId="848"/>
    <cellStyle name="Normal 2 20" xfId="849"/>
    <cellStyle name="Normal 2 21" xfId="850"/>
    <cellStyle name="Normal 2 22" xfId="851"/>
    <cellStyle name="Normal 2 3" xfId="852"/>
    <cellStyle name="Normal 2 4" xfId="853"/>
    <cellStyle name="Normal 2 5" xfId="854"/>
    <cellStyle name="Normal 2 6" xfId="855"/>
    <cellStyle name="Normal 2 7" xfId="856"/>
    <cellStyle name="Normal 2 8" xfId="857"/>
    <cellStyle name="Normal 2 9" xfId="858"/>
    <cellStyle name="Normal 20" xfId="859"/>
    <cellStyle name="Normal 20 10" xfId="860"/>
    <cellStyle name="Normal 20 11" xfId="861"/>
    <cellStyle name="Normal 20 12" xfId="862"/>
    <cellStyle name="Normal 20 13" xfId="863"/>
    <cellStyle name="Normal 20 14" xfId="864"/>
    <cellStyle name="Normal 20 15" xfId="865"/>
    <cellStyle name="Normal 20 16" xfId="866"/>
    <cellStyle name="Normal 20 17" xfId="867"/>
    <cellStyle name="Normal 20 18" xfId="868"/>
    <cellStyle name="Normal 20 19" xfId="869"/>
    <cellStyle name="Normal 20 2" xfId="870"/>
    <cellStyle name="Normal 20 20" xfId="871"/>
    <cellStyle name="Normal 20 21" xfId="872"/>
    <cellStyle name="Normal 20 22" xfId="873"/>
    <cellStyle name="Normal 20 23" xfId="874"/>
    <cellStyle name="Normal 20 24" xfId="875"/>
    <cellStyle name="Normal 20 25" xfId="876"/>
    <cellStyle name="Normal 20 26" xfId="877"/>
    <cellStyle name="Normal 20 27" xfId="878"/>
    <cellStyle name="Normal 20 28" xfId="879"/>
    <cellStyle name="Normal 20 29" xfId="880"/>
    <cellStyle name="Normal 20 3" xfId="881"/>
    <cellStyle name="Normal 20 30" xfId="882"/>
    <cellStyle name="Normal 20 31" xfId="883"/>
    <cellStyle name="Normal 20 32" xfId="884"/>
    <cellStyle name="Normal 20 33" xfId="885"/>
    <cellStyle name="Normal 20 34" xfId="886"/>
    <cellStyle name="Normal 20 35" xfId="887"/>
    <cellStyle name="Normal 20 36" xfId="888"/>
    <cellStyle name="Normal 20 37" xfId="889"/>
    <cellStyle name="Normal 20 38" xfId="890"/>
    <cellStyle name="Normal 20 39" xfId="891"/>
    <cellStyle name="Normal 20 4" xfId="892"/>
    <cellStyle name="Normal 20 40" xfId="893"/>
    <cellStyle name="Normal 20 41" xfId="894"/>
    <cellStyle name="Normal 20 42" xfId="895"/>
    <cellStyle name="Normal 20 43" xfId="896"/>
    <cellStyle name="Normal 20 44" xfId="897"/>
    <cellStyle name="Normal 20 45" xfId="898"/>
    <cellStyle name="Normal 20 46" xfId="899"/>
    <cellStyle name="Normal 20 47" xfId="900"/>
    <cellStyle name="Normal 20 48" xfId="901"/>
    <cellStyle name="Normal 20 49" xfId="902"/>
    <cellStyle name="Normal 20 5" xfId="903"/>
    <cellStyle name="Normal 20 50" xfId="904"/>
    <cellStyle name="Normal 20 51" xfId="905"/>
    <cellStyle name="Normal 20 52" xfId="906"/>
    <cellStyle name="Normal 20 53" xfId="907"/>
    <cellStyle name="Normal 20 54" xfId="908"/>
    <cellStyle name="Normal 20 55" xfId="909"/>
    <cellStyle name="Normal 20 56" xfId="910"/>
    <cellStyle name="Normal 20 57" xfId="911"/>
    <cellStyle name="Normal 20 58" xfId="912"/>
    <cellStyle name="Normal 20 59" xfId="913"/>
    <cellStyle name="Normal 20 6" xfId="914"/>
    <cellStyle name="Normal 20 60" xfId="915"/>
    <cellStyle name="Normal 20 61" xfId="916"/>
    <cellStyle name="Normal 20 62" xfId="917"/>
    <cellStyle name="Normal 20 63" xfId="918"/>
    <cellStyle name="Normal 20 64" xfId="919"/>
    <cellStyle name="Normal 20 65" xfId="920"/>
    <cellStyle name="Normal 20 66" xfId="921"/>
    <cellStyle name="Normal 20 67" xfId="922"/>
    <cellStyle name="Normal 20 68" xfId="923"/>
    <cellStyle name="Normal 20 69" xfId="924"/>
    <cellStyle name="Normal 20 7" xfId="925"/>
    <cellStyle name="Normal 20 70" xfId="926"/>
    <cellStyle name="Normal 20 71" xfId="927"/>
    <cellStyle name="Normal 20 72" xfId="928"/>
    <cellStyle name="Normal 20 73" xfId="929"/>
    <cellStyle name="Normal 20 74" xfId="930"/>
    <cellStyle name="Normal 20 75" xfId="931"/>
    <cellStyle name="Normal 20 76" xfId="932"/>
    <cellStyle name="Normal 20 77" xfId="933"/>
    <cellStyle name="Normal 20 78" xfId="934"/>
    <cellStyle name="Normal 20 8" xfId="935"/>
    <cellStyle name="Normal 20 9" xfId="936"/>
    <cellStyle name="Normal 21" xfId="937"/>
    <cellStyle name="Normal 21 10" xfId="938"/>
    <cellStyle name="Normal 21 11" xfId="939"/>
    <cellStyle name="Normal 21 12" xfId="940"/>
    <cellStyle name="Normal 21 13" xfId="941"/>
    <cellStyle name="Normal 21 14" xfId="942"/>
    <cellStyle name="Normal 21 15" xfId="943"/>
    <cellStyle name="Normal 21 16" xfId="944"/>
    <cellStyle name="Normal 21 17" xfId="945"/>
    <cellStyle name="Normal 21 18" xfId="946"/>
    <cellStyle name="Normal 21 19" xfId="947"/>
    <cellStyle name="Normal 21 2" xfId="948"/>
    <cellStyle name="Normal 21 20" xfId="949"/>
    <cellStyle name="Normal 21 21" xfId="950"/>
    <cellStyle name="Normal 21 22" xfId="951"/>
    <cellStyle name="Normal 21 23" xfId="952"/>
    <cellStyle name="Normal 21 24" xfId="953"/>
    <cellStyle name="Normal 21 25" xfId="954"/>
    <cellStyle name="Normal 21 26" xfId="955"/>
    <cellStyle name="Normal 21 27" xfId="956"/>
    <cellStyle name="Normal 21 28" xfId="957"/>
    <cellStyle name="Normal 21 29" xfId="958"/>
    <cellStyle name="Normal 21 3" xfId="959"/>
    <cellStyle name="Normal 21 30" xfId="960"/>
    <cellStyle name="Normal 21 31" xfId="961"/>
    <cellStyle name="Normal 21 32" xfId="962"/>
    <cellStyle name="Normal 21 33" xfId="963"/>
    <cellStyle name="Normal 21 34" xfId="964"/>
    <cellStyle name="Normal 21 35" xfId="965"/>
    <cellStyle name="Normal 21 36" xfId="966"/>
    <cellStyle name="Normal 21 37" xfId="967"/>
    <cellStyle name="Normal 21 38" xfId="968"/>
    <cellStyle name="Normal 21 39" xfId="969"/>
    <cellStyle name="Normal 21 4" xfId="970"/>
    <cellStyle name="Normal 21 40" xfId="971"/>
    <cellStyle name="Normal 21 41" xfId="972"/>
    <cellStyle name="Normal 21 42" xfId="973"/>
    <cellStyle name="Normal 21 43" xfId="974"/>
    <cellStyle name="Normal 21 44" xfId="975"/>
    <cellStyle name="Normal 21 45" xfId="976"/>
    <cellStyle name="Normal 21 46" xfId="977"/>
    <cellStyle name="Normal 21 47" xfId="978"/>
    <cellStyle name="Normal 21 48" xfId="979"/>
    <cellStyle name="Normal 21 49" xfId="980"/>
    <cellStyle name="Normal 21 5" xfId="981"/>
    <cellStyle name="Normal 21 50" xfId="982"/>
    <cellStyle name="Normal 21 51" xfId="983"/>
    <cellStyle name="Normal 21 52" xfId="984"/>
    <cellStyle name="Normal 21 53" xfId="985"/>
    <cellStyle name="Normal 21 54" xfId="986"/>
    <cellStyle name="Normal 21 55" xfId="987"/>
    <cellStyle name="Normal 21 56" xfId="988"/>
    <cellStyle name="Normal 21 57" xfId="989"/>
    <cellStyle name="Normal 21 58" xfId="990"/>
    <cellStyle name="Normal 21 59" xfId="991"/>
    <cellStyle name="Normal 21 6" xfId="992"/>
    <cellStyle name="Normal 21 60" xfId="993"/>
    <cellStyle name="Normal 21 61" xfId="994"/>
    <cellStyle name="Normal 21 62" xfId="995"/>
    <cellStyle name="Normal 21 63" xfId="996"/>
    <cellStyle name="Normal 21 64" xfId="997"/>
    <cellStyle name="Normal 21 65" xfId="998"/>
    <cellStyle name="Normal 21 66" xfId="999"/>
    <cellStyle name="Normal 21 67" xfId="1000"/>
    <cellStyle name="Normal 21 68" xfId="1001"/>
    <cellStyle name="Normal 21 69" xfId="1002"/>
    <cellStyle name="Normal 21 7" xfId="1003"/>
    <cellStyle name="Normal 21 70" xfId="1004"/>
    <cellStyle name="Normal 21 71" xfId="1005"/>
    <cellStyle name="Normal 21 72" xfId="1006"/>
    <cellStyle name="Normal 21 73" xfId="1007"/>
    <cellStyle name="Normal 21 74" xfId="1008"/>
    <cellStyle name="Normal 21 75" xfId="1009"/>
    <cellStyle name="Normal 21 76" xfId="1010"/>
    <cellStyle name="Normal 21 77" xfId="1011"/>
    <cellStyle name="Normal 21 78" xfId="1012"/>
    <cellStyle name="Normal 21 8" xfId="1013"/>
    <cellStyle name="Normal 21 9" xfId="1014"/>
    <cellStyle name="Normal 22" xfId="1015"/>
    <cellStyle name="Normal 23" xfId="1016"/>
    <cellStyle name="Normal 24" xfId="1017"/>
    <cellStyle name="Normal 25" xfId="1018"/>
    <cellStyle name="Normal 26" xfId="1019"/>
    <cellStyle name="Normal 27" xfId="1020"/>
    <cellStyle name="Normal 28" xfId="1021"/>
    <cellStyle name="Normal 29" xfId="1022"/>
    <cellStyle name="Normal 3" xfId="1023"/>
    <cellStyle name="Normal 30" xfId="1024"/>
    <cellStyle name="Normal 31" xfId="1025"/>
    <cellStyle name="Normal 32" xfId="1026"/>
    <cellStyle name="Normal 33" xfId="1027"/>
    <cellStyle name="Normal 34" xfId="1028"/>
    <cellStyle name="Normal 35" xfId="1029"/>
    <cellStyle name="Normal 36" xfId="1030"/>
    <cellStyle name="Normal 37" xfId="1031"/>
    <cellStyle name="Normal 38" xfId="1032"/>
    <cellStyle name="Normal 39" xfId="1033"/>
    <cellStyle name="Normal 4" xfId="1034"/>
    <cellStyle name="Normal 40" xfId="1035"/>
    <cellStyle name="Normal 41" xfId="1036"/>
    <cellStyle name="Normal 42" xfId="1037"/>
    <cellStyle name="Normal 43" xfId="1038"/>
    <cellStyle name="Normal 44" xfId="1039"/>
    <cellStyle name="Normal 45" xfId="1040"/>
    <cellStyle name="Normal 46" xfId="1041"/>
    <cellStyle name="Normal 47" xfId="1042"/>
    <cellStyle name="Normal 48" xfId="1043"/>
    <cellStyle name="Normal 49" xfId="1044"/>
    <cellStyle name="Normal 5" xfId="1045"/>
    <cellStyle name="Normal 50" xfId="1046"/>
    <cellStyle name="Normal 51" xfId="1047"/>
    <cellStyle name="Normal 52" xfId="1048"/>
    <cellStyle name="Normal 53" xfId="1049"/>
    <cellStyle name="Normal 54" xfId="1050"/>
    <cellStyle name="Normal 55" xfId="1051"/>
    <cellStyle name="Normal 56" xfId="1052"/>
    <cellStyle name="Normal 57" xfId="1053"/>
    <cellStyle name="Normal 58" xfId="1054"/>
    <cellStyle name="Normal 59" xfId="1055"/>
    <cellStyle name="Normal 6" xfId="1056"/>
    <cellStyle name="Normal 60" xfId="1057"/>
    <cellStyle name="Normal 61" xfId="1058"/>
    <cellStyle name="Normal 62" xfId="1059"/>
    <cellStyle name="Normal 63" xfId="1060"/>
    <cellStyle name="Normal 64" xfId="1061"/>
    <cellStyle name="Normal 65" xfId="1062"/>
    <cellStyle name="Normal 66" xfId="1063"/>
    <cellStyle name="Normal 67" xfId="1064"/>
    <cellStyle name="Normal 68" xfId="1065"/>
    <cellStyle name="Normal 69" xfId="1066"/>
    <cellStyle name="Normal 7" xfId="1067"/>
    <cellStyle name="Normal 7 10" xfId="1068"/>
    <cellStyle name="Normal 7 11" xfId="1069"/>
    <cellStyle name="Normal 7 12" xfId="1070"/>
    <cellStyle name="Normal 7 13" xfId="1071"/>
    <cellStyle name="Normal 7 14" xfId="1072"/>
    <cellStyle name="Normal 7 15" xfId="1073"/>
    <cellStyle name="Normal 7 16" xfId="1074"/>
    <cellStyle name="Normal 7 17" xfId="1075"/>
    <cellStyle name="Normal 7 18" xfId="1076"/>
    <cellStyle name="Normal 7 19" xfId="1077"/>
    <cellStyle name="Normal 7 2" xfId="1078"/>
    <cellStyle name="Normal 7 20" xfId="1079"/>
    <cellStyle name="Normal 7 21" xfId="1080"/>
    <cellStyle name="Normal 7 22" xfId="1081"/>
    <cellStyle name="Normal 7 23" xfId="1082"/>
    <cellStyle name="Normal 7 24" xfId="1083"/>
    <cellStyle name="Normal 7 25" xfId="1084"/>
    <cellStyle name="Normal 7 26" xfId="1085"/>
    <cellStyle name="Normal 7 27" xfId="1086"/>
    <cellStyle name="Normal 7 28" xfId="1087"/>
    <cellStyle name="Normal 7 29" xfId="1088"/>
    <cellStyle name="Normal 7 3" xfId="1089"/>
    <cellStyle name="Normal 7 30" xfId="1090"/>
    <cellStyle name="Normal 7 31" xfId="1091"/>
    <cellStyle name="Normal 7 32" xfId="1092"/>
    <cellStyle name="Normal 7 33" xfId="1093"/>
    <cellStyle name="Normal 7 34" xfId="1094"/>
    <cellStyle name="Normal 7 35" xfId="1095"/>
    <cellStyle name="Normal 7 36" xfId="1096"/>
    <cellStyle name="Normal 7 37" xfId="1097"/>
    <cellStyle name="Normal 7 38" xfId="1098"/>
    <cellStyle name="Normal 7 39" xfId="1099"/>
    <cellStyle name="Normal 7 4" xfId="1100"/>
    <cellStyle name="Normal 7 40" xfId="1101"/>
    <cellStyle name="Normal 7 41" xfId="1102"/>
    <cellStyle name="Normal 7 42" xfId="1103"/>
    <cellStyle name="Normal 7 43" xfId="1104"/>
    <cellStyle name="Normal 7 44" xfId="1105"/>
    <cellStyle name="Normal 7 45" xfId="1106"/>
    <cellStyle name="Normal 7 46" xfId="1107"/>
    <cellStyle name="Normal 7 47" xfId="1108"/>
    <cellStyle name="Normal 7 48" xfId="1109"/>
    <cellStyle name="Normal 7 49" xfId="1110"/>
    <cellStyle name="Normal 7 5" xfId="1111"/>
    <cellStyle name="Normal 7 50" xfId="1112"/>
    <cellStyle name="Normal 7 51" xfId="1113"/>
    <cellStyle name="Normal 7 52" xfId="1114"/>
    <cellStyle name="Normal 7 53" xfId="1115"/>
    <cellStyle name="Normal 7 54" xfId="1116"/>
    <cellStyle name="Normal 7 55" xfId="1117"/>
    <cellStyle name="Normal 7 56" xfId="1118"/>
    <cellStyle name="Normal 7 57" xfId="1119"/>
    <cellStyle name="Normal 7 58" xfId="1120"/>
    <cellStyle name="Normal 7 59" xfId="1121"/>
    <cellStyle name="Normal 7 6" xfId="1122"/>
    <cellStyle name="Normal 7 60" xfId="1123"/>
    <cellStyle name="Normal 7 61" xfId="1124"/>
    <cellStyle name="Normal 7 62" xfId="1125"/>
    <cellStyle name="Normal 7 63" xfId="1126"/>
    <cellStyle name="Normal 7 64" xfId="1127"/>
    <cellStyle name="Normal 7 65" xfId="1128"/>
    <cellStyle name="Normal 7 66" xfId="1129"/>
    <cellStyle name="Normal 7 67" xfId="1130"/>
    <cellStyle name="Normal 7 68" xfId="1131"/>
    <cellStyle name="Normal 7 69" xfId="1132"/>
    <cellStyle name="Normal 7 7" xfId="1133"/>
    <cellStyle name="Normal 7 70" xfId="1134"/>
    <cellStyle name="Normal 7 71" xfId="1135"/>
    <cellStyle name="Normal 7 72" xfId="1136"/>
    <cellStyle name="Normal 7 73" xfId="1137"/>
    <cellStyle name="Normal 7 74" xfId="1138"/>
    <cellStyle name="Normal 7 75" xfId="1139"/>
    <cellStyle name="Normal 7 76" xfId="1140"/>
    <cellStyle name="Normal 7 77" xfId="1141"/>
    <cellStyle name="Normal 7 78" xfId="1142"/>
    <cellStyle name="Normal 7 8" xfId="1143"/>
    <cellStyle name="Normal 7 9" xfId="1144"/>
    <cellStyle name="Normal 70" xfId="1145"/>
    <cellStyle name="Normal 71" xfId="1146"/>
    <cellStyle name="Normal 72" xfId="1147"/>
    <cellStyle name="Normal 73" xfId="1148"/>
    <cellStyle name="Normal 74" xfId="1149"/>
    <cellStyle name="Normal 75" xfId="1150"/>
    <cellStyle name="Normal 76" xfId="1151"/>
    <cellStyle name="Normal 77" xfId="1152"/>
    <cellStyle name="Normal 78" xfId="1153"/>
    <cellStyle name="Normal 79" xfId="1154"/>
    <cellStyle name="Normal 8" xfId="1155"/>
    <cellStyle name="Normal 8 10" xfId="1156"/>
    <cellStyle name="Normal 8 11" xfId="1157"/>
    <cellStyle name="Normal 8 12" xfId="1158"/>
    <cellStyle name="Normal 8 13" xfId="1159"/>
    <cellStyle name="Normal 8 14" xfId="1160"/>
    <cellStyle name="Normal 8 15" xfId="1161"/>
    <cellStyle name="Normal 8 16" xfId="1162"/>
    <cellStyle name="Normal 8 17" xfId="1163"/>
    <cellStyle name="Normal 8 18" xfId="1164"/>
    <cellStyle name="Normal 8 19" xfId="1165"/>
    <cellStyle name="Normal 8 2" xfId="1166"/>
    <cellStyle name="Normal 8 20" xfId="1167"/>
    <cellStyle name="Normal 8 21" xfId="1168"/>
    <cellStyle name="Normal 8 22" xfId="1169"/>
    <cellStyle name="Normal 8 23" xfId="1170"/>
    <cellStyle name="Normal 8 24" xfId="1171"/>
    <cellStyle name="Normal 8 25" xfId="1172"/>
    <cellStyle name="Normal 8 26" xfId="1173"/>
    <cellStyle name="Normal 8 27" xfId="1174"/>
    <cellStyle name="Normal 8 28" xfId="1175"/>
    <cellStyle name="Normal 8 29" xfId="1176"/>
    <cellStyle name="Normal 8 3" xfId="1177"/>
    <cellStyle name="Normal 8 30" xfId="1178"/>
    <cellStyle name="Normal 8 31" xfId="1179"/>
    <cellStyle name="Normal 8 32" xfId="1180"/>
    <cellStyle name="Normal 8 33" xfId="1181"/>
    <cellStyle name="Normal 8 34" xfId="1182"/>
    <cellStyle name="Normal 8 35" xfId="1183"/>
    <cellStyle name="Normal 8 36" xfId="1184"/>
    <cellStyle name="Normal 8 37" xfId="1185"/>
    <cellStyle name="Normal 8 38" xfId="1186"/>
    <cellStyle name="Normal 8 39" xfId="1187"/>
    <cellStyle name="Normal 8 4" xfId="1188"/>
    <cellStyle name="Normal 8 40" xfId="1189"/>
    <cellStyle name="Normal 8 41" xfId="1190"/>
    <cellStyle name="Normal 8 42" xfId="1191"/>
    <cellStyle name="Normal 8 43" xfId="1192"/>
    <cellStyle name="Normal 8 44" xfId="1193"/>
    <cellStyle name="Normal 8 45" xfId="1194"/>
    <cellStyle name="Normal 8 46" xfId="1195"/>
    <cellStyle name="Normal 8 47" xfId="1196"/>
    <cellStyle name="Normal 8 48" xfId="1197"/>
    <cellStyle name="Normal 8 49" xfId="1198"/>
    <cellStyle name="Normal 8 5" xfId="1199"/>
    <cellStyle name="Normal 8 50" xfId="1200"/>
    <cellStyle name="Normal 8 51" xfId="1201"/>
    <cellStyle name="Normal 8 52" xfId="1202"/>
    <cellStyle name="Normal 8 53" xfId="1203"/>
    <cellStyle name="Normal 8 54" xfId="1204"/>
    <cellStyle name="Normal 8 55" xfId="1205"/>
    <cellStyle name="Normal 8 56" xfId="1206"/>
    <cellStyle name="Normal 8 57" xfId="1207"/>
    <cellStyle name="Normal 8 58" xfId="1208"/>
    <cellStyle name="Normal 8 59" xfId="1209"/>
    <cellStyle name="Normal 8 6" xfId="1210"/>
    <cellStyle name="Normal 8 60" xfId="1211"/>
    <cellStyle name="Normal 8 61" xfId="1212"/>
    <cellStyle name="Normal 8 62" xfId="1213"/>
    <cellStyle name="Normal 8 63" xfId="1214"/>
    <cellStyle name="Normal 8 64" xfId="1215"/>
    <cellStyle name="Normal 8 65" xfId="1216"/>
    <cellStyle name="Normal 8 66" xfId="1217"/>
    <cellStyle name="Normal 8 67" xfId="1218"/>
    <cellStyle name="Normal 8 68" xfId="1219"/>
    <cellStyle name="Normal 8 69" xfId="1220"/>
    <cellStyle name="Normal 8 7" xfId="1221"/>
    <cellStyle name="Normal 8 70" xfId="1222"/>
    <cellStyle name="Normal 8 71" xfId="1223"/>
    <cellStyle name="Normal 8 72" xfId="1224"/>
    <cellStyle name="Normal 8 73" xfId="1225"/>
    <cellStyle name="Normal 8 74" xfId="1226"/>
    <cellStyle name="Normal 8 75" xfId="1227"/>
    <cellStyle name="Normal 8 76" xfId="1228"/>
    <cellStyle name="Normal 8 77" xfId="1229"/>
    <cellStyle name="Normal 8 78" xfId="1230"/>
    <cellStyle name="Normal 8 8" xfId="1231"/>
    <cellStyle name="Normal 8 9" xfId="1232"/>
    <cellStyle name="Normal 80" xfId="1233"/>
    <cellStyle name="Normal 81" xfId="1234"/>
    <cellStyle name="Normal 82" xfId="1235"/>
    <cellStyle name="Normal 83" xfId="1236"/>
    <cellStyle name="Normal 84" xfId="1237"/>
    <cellStyle name="Normal 85" xfId="1238"/>
    <cellStyle name="Normal 86" xfId="1239"/>
    <cellStyle name="Normal 87" xfId="1240"/>
    <cellStyle name="Normal 88" xfId="1241"/>
    <cellStyle name="Normal 89" xfId="1242"/>
    <cellStyle name="Normal 9" xfId="1243"/>
    <cellStyle name="Normal 9 10" xfId="1244"/>
    <cellStyle name="Normal 9 11" xfId="1245"/>
    <cellStyle name="Normal 9 12" xfId="1246"/>
    <cellStyle name="Normal 9 13" xfId="1247"/>
    <cellStyle name="Normal 9 14" xfId="1248"/>
    <cellStyle name="Normal 9 15" xfId="1249"/>
    <cellStyle name="Normal 9 16" xfId="1250"/>
    <cellStyle name="Normal 9 17" xfId="1251"/>
    <cellStyle name="Normal 9 18" xfId="1252"/>
    <cellStyle name="Normal 9 19" xfId="1253"/>
    <cellStyle name="Normal 9 2" xfId="1254"/>
    <cellStyle name="Normal 9 20" xfId="1255"/>
    <cellStyle name="Normal 9 21" xfId="1256"/>
    <cellStyle name="Normal 9 22" xfId="1257"/>
    <cellStyle name="Normal 9 23" xfId="1258"/>
    <cellStyle name="Normal 9 24" xfId="1259"/>
    <cellStyle name="Normal 9 25" xfId="1260"/>
    <cellStyle name="Normal 9 26" xfId="1261"/>
    <cellStyle name="Normal 9 27" xfId="1262"/>
    <cellStyle name="Normal 9 28" xfId="1263"/>
    <cellStyle name="Normal 9 29" xfId="1264"/>
    <cellStyle name="Normal 9 3" xfId="1265"/>
    <cellStyle name="Normal 9 30" xfId="1266"/>
    <cellStyle name="Normal 9 31" xfId="1267"/>
    <cellStyle name="Normal 9 32" xfId="1268"/>
    <cellStyle name="Normal 9 33" xfId="1269"/>
    <cellStyle name="Normal 9 34" xfId="1270"/>
    <cellStyle name="Normal 9 35" xfId="1271"/>
    <cellStyle name="Normal 9 36" xfId="1272"/>
    <cellStyle name="Normal 9 37" xfId="1273"/>
    <cellStyle name="Normal 9 38" xfId="1274"/>
    <cellStyle name="Normal 9 39" xfId="1275"/>
    <cellStyle name="Normal 9 4" xfId="1276"/>
    <cellStyle name="Normal 9 40" xfId="1277"/>
    <cellStyle name="Normal 9 41" xfId="1278"/>
    <cellStyle name="Normal 9 42" xfId="1279"/>
    <cellStyle name="Normal 9 43" xfId="1280"/>
    <cellStyle name="Normal 9 44" xfId="1281"/>
    <cellStyle name="Normal 9 45" xfId="1282"/>
    <cellStyle name="Normal 9 46" xfId="1283"/>
    <cellStyle name="Normal 9 47" xfId="1284"/>
    <cellStyle name="Normal 9 48" xfId="1285"/>
    <cellStyle name="Normal 9 49" xfId="1286"/>
    <cellStyle name="Normal 9 5" xfId="1287"/>
    <cellStyle name="Normal 9 50" xfId="1288"/>
    <cellStyle name="Normal 9 51" xfId="1289"/>
    <cellStyle name="Normal 9 52" xfId="1290"/>
    <cellStyle name="Normal 9 53" xfId="1291"/>
    <cellStyle name="Normal 9 54" xfId="1292"/>
    <cellStyle name="Normal 9 55" xfId="1293"/>
    <cellStyle name="Normal 9 56" xfId="1294"/>
    <cellStyle name="Normal 9 57" xfId="1295"/>
    <cellStyle name="Normal 9 58" xfId="1296"/>
    <cellStyle name="Normal 9 59" xfId="1297"/>
    <cellStyle name="Normal 9 6" xfId="1298"/>
    <cellStyle name="Normal 9 60" xfId="1299"/>
    <cellStyle name="Normal 9 61" xfId="1300"/>
    <cellStyle name="Normal 9 62" xfId="1301"/>
    <cellStyle name="Normal 9 63" xfId="1302"/>
    <cellStyle name="Normal 9 64" xfId="1303"/>
    <cellStyle name="Normal 9 65" xfId="1304"/>
    <cellStyle name="Normal 9 66" xfId="1305"/>
    <cellStyle name="Normal 9 67" xfId="1306"/>
    <cellStyle name="Normal 9 68" xfId="1307"/>
    <cellStyle name="Normal 9 69" xfId="1308"/>
    <cellStyle name="Normal 9 7" xfId="1309"/>
    <cellStyle name="Normal 9 70" xfId="1310"/>
    <cellStyle name="Normal 9 71" xfId="1311"/>
    <cellStyle name="Normal 9 72" xfId="1312"/>
    <cellStyle name="Normal 9 73" xfId="1313"/>
    <cellStyle name="Normal 9 74" xfId="1314"/>
    <cellStyle name="Normal 9 75" xfId="1315"/>
    <cellStyle name="Normal 9 76" xfId="1316"/>
    <cellStyle name="Normal 9 77" xfId="1317"/>
    <cellStyle name="Normal 9 78" xfId="1318"/>
    <cellStyle name="Normal 9 8" xfId="1319"/>
    <cellStyle name="Normal 9 9" xfId="1320"/>
    <cellStyle name="Normal 90" xfId="1321"/>
    <cellStyle name="Normal 91" xfId="1322"/>
    <cellStyle name="Normal 92" xfId="1323"/>
    <cellStyle name="Normal 93" xfId="1324"/>
    <cellStyle name="Normal 94" xfId="1325"/>
    <cellStyle name="Normal 95" xfId="1326"/>
    <cellStyle name="Normal 96" xfId="1327"/>
    <cellStyle name="Normal 97" xfId="1328"/>
    <cellStyle name="Normal 98" xfId="1329"/>
    <cellStyle name="Normal 99" xfId="1330"/>
    <cellStyle name="Note" xfId="1331"/>
    <cellStyle name="Output" xfId="1332"/>
    <cellStyle name="Percent" xfId="1333"/>
    <cellStyle name="Title" xfId="1334"/>
    <cellStyle name="Total" xfId="1335"/>
    <cellStyle name="Warning Text" xfId="13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9"/>
  <sheetViews>
    <sheetView tabSelected="1" zoomScale="110" zoomScaleNormal="110" workbookViewId="0" topLeftCell="AO1">
      <pane xSplit="3780" ySplit="930" topLeftCell="A1" activePane="bottomLeft" state="split"/>
      <selection pane="topLeft" activeCell="A1" sqref="A1:G1"/>
      <selection pane="topRight" activeCell="AC2" sqref="AC2"/>
      <selection pane="bottomLeft" activeCell="AO4" sqref="AO4"/>
      <selection pane="bottomRight" activeCell="A6" sqref="A6"/>
    </sheetView>
  </sheetViews>
  <sheetFormatPr defaultColWidth="9.140625" defaultRowHeight="12.75"/>
  <cols>
    <col min="1" max="1" width="8.7109375" style="0" bestFit="1" customWidth="1"/>
    <col min="2" max="2" width="12.421875" style="0" bestFit="1" customWidth="1"/>
    <col min="3" max="3" width="16.421875" style="0" customWidth="1"/>
    <col min="4" max="4" width="13.7109375" style="0" customWidth="1"/>
    <col min="5" max="7" width="16.421875" style="0" customWidth="1"/>
    <col min="8" max="9" width="17.421875" style="0" customWidth="1"/>
    <col min="10" max="10" width="19.421875" style="0" customWidth="1"/>
    <col min="11" max="16" width="20.7109375" style="0" customWidth="1"/>
    <col min="17" max="18" width="20.28125" style="0" customWidth="1"/>
    <col min="19" max="29" width="20.7109375" style="0" customWidth="1"/>
    <col min="30" max="30" width="3.421875" style="0" customWidth="1"/>
    <col min="31" max="32" width="3.8515625" style="0" customWidth="1"/>
    <col min="33" max="33" width="3.57421875" style="0" customWidth="1"/>
    <col min="34" max="34" width="3.8515625" style="0" customWidth="1"/>
    <col min="35" max="35" width="3.28125" style="0" customWidth="1"/>
    <col min="36" max="36" width="4.57421875" style="0" customWidth="1"/>
    <col min="37" max="38" width="3.57421875" style="0" customWidth="1"/>
    <col min="39" max="39" width="4.57421875" style="0" customWidth="1"/>
    <col min="40" max="43" width="3.57421875" style="0" customWidth="1"/>
    <col min="44" max="44" width="4.57421875" style="0" bestFit="1" customWidth="1"/>
    <col min="45" max="48" width="4.57421875" style="0" customWidth="1"/>
    <col min="49" max="50" width="3.57421875" style="0" customWidth="1"/>
    <col min="51" max="51" width="4.57421875" style="0" customWidth="1"/>
    <col min="52" max="53" width="3.57421875" style="0" customWidth="1"/>
    <col min="54" max="54" width="4.57421875" style="0" customWidth="1"/>
    <col min="55" max="58" width="3.57421875" style="0" customWidth="1"/>
    <col min="59" max="59" width="14.7109375" style="0" customWidth="1"/>
    <col min="60" max="60" width="25.28125" style="0" bestFit="1" customWidth="1"/>
    <col min="61" max="61" width="14.8515625" style="0" customWidth="1"/>
    <col min="62" max="62" width="14.7109375" style="0" customWidth="1"/>
    <col min="63" max="63" width="12.421875" style="0" customWidth="1"/>
  </cols>
  <sheetData>
    <row r="1" spans="1:64" ht="30.75" thickBot="1">
      <c r="A1" s="500" t="s">
        <v>72</v>
      </c>
      <c r="B1" s="500"/>
      <c r="C1" s="500"/>
      <c r="D1" s="500"/>
      <c r="E1" s="500"/>
      <c r="F1" s="500"/>
      <c r="G1" s="50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2"/>
      <c r="BL1" s="2"/>
    </row>
    <row r="2" spans="1:64" ht="15" customHeight="1" thickBot="1">
      <c r="A2" s="501" t="s">
        <v>12</v>
      </c>
      <c r="B2" s="501"/>
      <c r="C2" s="502"/>
      <c r="D2" s="20"/>
      <c r="E2" s="8">
        <v>38942</v>
      </c>
      <c r="F2" s="39">
        <v>39320</v>
      </c>
      <c r="G2" s="39">
        <v>39334</v>
      </c>
      <c r="H2" s="39">
        <v>39340</v>
      </c>
      <c r="I2" s="39">
        <v>39355</v>
      </c>
      <c r="J2" s="39">
        <v>39361</v>
      </c>
      <c r="K2" s="39">
        <v>39361</v>
      </c>
      <c r="L2" s="39">
        <v>39368</v>
      </c>
      <c r="M2" s="39" t="s">
        <v>517</v>
      </c>
      <c r="N2" s="39" t="s">
        <v>519</v>
      </c>
      <c r="O2" s="39">
        <v>39383</v>
      </c>
      <c r="P2" s="39">
        <v>39386</v>
      </c>
      <c r="Q2" s="39">
        <v>39389</v>
      </c>
      <c r="R2" s="39">
        <v>39390</v>
      </c>
      <c r="S2" s="430" t="s">
        <v>523</v>
      </c>
      <c r="T2" s="430" t="s">
        <v>535</v>
      </c>
      <c r="U2" s="430" t="s">
        <v>526</v>
      </c>
      <c r="V2" s="430" t="s">
        <v>532</v>
      </c>
      <c r="W2" s="448">
        <v>39417</v>
      </c>
      <c r="X2" s="448">
        <v>39431</v>
      </c>
      <c r="Y2" s="448" t="s">
        <v>549</v>
      </c>
      <c r="Z2" s="448">
        <v>39501</v>
      </c>
      <c r="AA2" s="448">
        <v>39508</v>
      </c>
      <c r="AB2" s="448">
        <v>39536</v>
      </c>
      <c r="AC2" s="430" t="s">
        <v>552</v>
      </c>
      <c r="AD2" s="17" t="s">
        <v>41</v>
      </c>
      <c r="AE2" s="30"/>
      <c r="AF2" s="30"/>
      <c r="AG2" s="30"/>
      <c r="AH2" s="30"/>
      <c r="AI2" s="30"/>
      <c r="AJ2" s="30"/>
      <c r="AK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20"/>
      <c r="BH2" s="11" t="s">
        <v>15</v>
      </c>
      <c r="BI2" s="6"/>
      <c r="BJ2" s="6"/>
      <c r="BK2" s="6"/>
      <c r="BL2" s="2"/>
    </row>
    <row r="3" spans="1:64" ht="13.5" customHeight="1" thickBot="1">
      <c r="A3" s="9" t="s">
        <v>2</v>
      </c>
      <c r="B3" s="1" t="s">
        <v>0</v>
      </c>
      <c r="C3" s="10" t="s">
        <v>1</v>
      </c>
      <c r="D3" s="21" t="s">
        <v>14</v>
      </c>
      <c r="E3" s="5" t="s">
        <v>13</v>
      </c>
      <c r="F3" s="5" t="s">
        <v>163</v>
      </c>
      <c r="G3" s="5" t="s">
        <v>354</v>
      </c>
      <c r="H3" s="5" t="s">
        <v>355</v>
      </c>
      <c r="I3" s="5" t="s">
        <v>358</v>
      </c>
      <c r="J3" s="5" t="s">
        <v>363</v>
      </c>
      <c r="K3" s="5" t="s">
        <v>364</v>
      </c>
      <c r="L3" s="5" t="s">
        <v>516</v>
      </c>
      <c r="M3" s="5" t="s">
        <v>518</v>
      </c>
      <c r="N3" s="5" t="s">
        <v>518</v>
      </c>
      <c r="O3" s="5" t="s">
        <v>520</v>
      </c>
      <c r="P3" s="5" t="s">
        <v>522</v>
      </c>
      <c r="Q3" s="5" t="s">
        <v>525</v>
      </c>
      <c r="R3" s="5" t="s">
        <v>354</v>
      </c>
      <c r="S3" s="5" t="s">
        <v>524</v>
      </c>
      <c r="T3" s="5" t="s">
        <v>536</v>
      </c>
      <c r="U3" s="5" t="s">
        <v>527</v>
      </c>
      <c r="V3" s="5" t="s">
        <v>524</v>
      </c>
      <c r="W3" s="5" t="s">
        <v>531</v>
      </c>
      <c r="X3" s="5" t="s">
        <v>534</v>
      </c>
      <c r="Y3" s="5" t="s">
        <v>540</v>
      </c>
      <c r="Z3" s="5" t="s">
        <v>547</v>
      </c>
      <c r="AA3" s="5" t="s">
        <v>543</v>
      </c>
      <c r="AB3" s="5" t="s">
        <v>550</v>
      </c>
      <c r="AC3" s="5" t="s">
        <v>38</v>
      </c>
      <c r="AD3" s="31">
        <v>8</v>
      </c>
      <c r="AE3" s="31">
        <v>8</v>
      </c>
      <c r="AF3" s="49">
        <v>8</v>
      </c>
      <c r="AG3" s="31">
        <v>9</v>
      </c>
      <c r="AH3" s="28">
        <v>9</v>
      </c>
      <c r="AI3" s="32">
        <v>9</v>
      </c>
      <c r="AJ3" s="31">
        <v>10</v>
      </c>
      <c r="AK3" s="28">
        <v>10</v>
      </c>
      <c r="AL3" s="32">
        <v>10</v>
      </c>
      <c r="AM3" s="31">
        <v>11</v>
      </c>
      <c r="AN3" s="28">
        <v>11</v>
      </c>
      <c r="AO3" s="32">
        <v>11</v>
      </c>
      <c r="AP3" s="31">
        <v>12</v>
      </c>
      <c r="AQ3" s="28">
        <v>12</v>
      </c>
      <c r="AR3" s="29">
        <v>12</v>
      </c>
      <c r="AS3" s="31">
        <v>1</v>
      </c>
      <c r="AT3" s="28">
        <v>1</v>
      </c>
      <c r="AU3" s="462">
        <v>1</v>
      </c>
      <c r="AV3" s="462">
        <v>2</v>
      </c>
      <c r="AW3" s="28">
        <v>2</v>
      </c>
      <c r="AX3" s="29">
        <v>2</v>
      </c>
      <c r="AY3" s="31">
        <v>3</v>
      </c>
      <c r="AZ3" s="29">
        <v>3</v>
      </c>
      <c r="BA3" s="29">
        <v>3</v>
      </c>
      <c r="BB3" s="28">
        <v>4</v>
      </c>
      <c r="BC3" s="28">
        <v>4</v>
      </c>
      <c r="BD3" s="28">
        <v>4</v>
      </c>
      <c r="BE3" s="28">
        <v>5</v>
      </c>
      <c r="BF3" s="482">
        <v>5</v>
      </c>
      <c r="BG3" s="21" t="s">
        <v>14</v>
      </c>
      <c r="BH3" s="12" t="s">
        <v>16</v>
      </c>
      <c r="BI3" s="4"/>
      <c r="BJ3" s="4"/>
      <c r="BK3" s="4"/>
      <c r="BL3" s="2"/>
    </row>
    <row r="4" spans="1:64" ht="14.25" thickBot="1" thickTop="1">
      <c r="A4" s="106">
        <v>10</v>
      </c>
      <c r="B4" s="105" t="s">
        <v>262</v>
      </c>
      <c r="C4" s="104" t="s">
        <v>365</v>
      </c>
      <c r="D4" s="22">
        <f>BG4</f>
        <v>0</v>
      </c>
      <c r="E4" s="4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436">
        <v>0</v>
      </c>
      <c r="AM4" s="433">
        <v>0</v>
      </c>
      <c r="AN4" s="33">
        <v>0</v>
      </c>
      <c r="AO4" s="432">
        <v>0</v>
      </c>
      <c r="AP4" s="433">
        <v>0</v>
      </c>
      <c r="AQ4" s="33">
        <v>0</v>
      </c>
      <c r="AR4" s="436">
        <v>0</v>
      </c>
      <c r="AS4" s="433">
        <v>0</v>
      </c>
      <c r="AT4" s="33">
        <v>0</v>
      </c>
      <c r="AU4" s="436">
        <v>0</v>
      </c>
      <c r="AV4" s="433">
        <v>0</v>
      </c>
      <c r="AW4" s="33">
        <v>0</v>
      </c>
      <c r="AX4" s="33">
        <v>0</v>
      </c>
      <c r="AY4" s="33">
        <v>0</v>
      </c>
      <c r="AZ4" s="33">
        <v>0</v>
      </c>
      <c r="BA4" s="432">
        <v>0</v>
      </c>
      <c r="BB4" s="433">
        <v>0</v>
      </c>
      <c r="BC4" s="33">
        <v>0</v>
      </c>
      <c r="BD4" s="479">
        <v>0</v>
      </c>
      <c r="BE4" s="433">
        <v>0</v>
      </c>
      <c r="BF4" s="34">
        <v>0</v>
      </c>
      <c r="BG4" s="50">
        <f>SUM(E4:BF4)</f>
        <v>0</v>
      </c>
      <c r="BH4" s="51" t="s">
        <v>25</v>
      </c>
      <c r="BI4" s="3"/>
      <c r="BJ4" s="3"/>
      <c r="BK4" s="3"/>
      <c r="BL4" s="2"/>
    </row>
    <row r="5" spans="1:64" ht="14.25" thickBot="1" thickTop="1">
      <c r="A5" s="107">
        <v>9</v>
      </c>
      <c r="B5" s="108" t="s">
        <v>366</v>
      </c>
      <c r="C5" s="109" t="s">
        <v>367</v>
      </c>
      <c r="D5" s="22">
        <f>BG5</f>
        <v>0</v>
      </c>
      <c r="E5" s="47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>
        <v>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26">
        <v>0</v>
      </c>
      <c r="AM5" s="434">
        <v>0</v>
      </c>
      <c r="AN5" s="46">
        <v>0</v>
      </c>
      <c r="AO5" s="431">
        <v>0</v>
      </c>
      <c r="AP5" s="434">
        <v>0</v>
      </c>
      <c r="AQ5" s="46">
        <v>0</v>
      </c>
      <c r="AR5" s="431">
        <v>0</v>
      </c>
      <c r="AS5" s="434">
        <v>0</v>
      </c>
      <c r="AT5" s="46">
        <v>0</v>
      </c>
      <c r="AU5" s="426">
        <v>0</v>
      </c>
      <c r="AV5" s="434">
        <v>0</v>
      </c>
      <c r="AW5" s="46">
        <v>0</v>
      </c>
      <c r="AX5" s="431">
        <v>0</v>
      </c>
      <c r="AY5" s="434">
        <v>0</v>
      </c>
      <c r="AZ5" s="46">
        <v>0</v>
      </c>
      <c r="BA5" s="431">
        <v>0</v>
      </c>
      <c r="BB5" s="434">
        <v>0</v>
      </c>
      <c r="BC5" s="46">
        <v>0</v>
      </c>
      <c r="BD5" s="480">
        <v>0</v>
      </c>
      <c r="BE5" s="434">
        <v>0</v>
      </c>
      <c r="BF5" s="46">
        <v>0</v>
      </c>
      <c r="BG5" s="47">
        <f>SUM(E5:BF5)</f>
        <v>0</v>
      </c>
      <c r="BH5" s="461" t="s">
        <v>538</v>
      </c>
      <c r="BI5" s="3"/>
      <c r="BJ5" s="3"/>
      <c r="BK5" s="3"/>
      <c r="BL5" s="2"/>
    </row>
    <row r="6" spans="1:64" ht="14.25" thickBot="1" thickTop="1">
      <c r="A6" s="110">
        <v>12</v>
      </c>
      <c r="B6" s="111" t="s">
        <v>164</v>
      </c>
      <c r="C6" s="112" t="s">
        <v>165</v>
      </c>
      <c r="D6" s="22">
        <f aca="true" t="shared" si="0" ref="D6:D70">BG6</f>
        <v>0</v>
      </c>
      <c r="E6" s="47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26">
        <v>0</v>
      </c>
      <c r="AM6" s="434">
        <v>0</v>
      </c>
      <c r="AN6" s="46">
        <v>0</v>
      </c>
      <c r="AO6" s="431">
        <v>0</v>
      </c>
      <c r="AP6" s="434">
        <v>0</v>
      </c>
      <c r="AQ6" s="46">
        <v>0</v>
      </c>
      <c r="AR6" s="431">
        <v>0</v>
      </c>
      <c r="AS6" s="434">
        <v>0</v>
      </c>
      <c r="AT6" s="46">
        <v>0</v>
      </c>
      <c r="AU6" s="426">
        <v>0</v>
      </c>
      <c r="AV6" s="434">
        <v>0</v>
      </c>
      <c r="AW6" s="46">
        <v>0</v>
      </c>
      <c r="AX6" s="431">
        <v>0</v>
      </c>
      <c r="AY6" s="434">
        <v>0</v>
      </c>
      <c r="AZ6" s="46">
        <v>0</v>
      </c>
      <c r="BA6" s="431">
        <v>0</v>
      </c>
      <c r="BB6" s="434">
        <v>0</v>
      </c>
      <c r="BC6" s="46">
        <v>0</v>
      </c>
      <c r="BD6" s="480">
        <v>0</v>
      </c>
      <c r="BE6" s="434">
        <v>0</v>
      </c>
      <c r="BF6" s="46">
        <v>0</v>
      </c>
      <c r="BG6" s="47">
        <f aca="true" t="shared" si="1" ref="BG6:BG58">SUM(E6:BF6)</f>
        <v>0</v>
      </c>
      <c r="BH6" s="38" t="s">
        <v>26</v>
      </c>
      <c r="BI6" s="3"/>
      <c r="BJ6" s="3"/>
      <c r="BK6" s="3"/>
      <c r="BL6" s="2"/>
    </row>
    <row r="7" spans="1:64" ht="14.25" thickBot="1" thickTop="1">
      <c r="A7" s="110">
        <v>9</v>
      </c>
      <c r="B7" s="111" t="s">
        <v>368</v>
      </c>
      <c r="C7" s="112" t="s">
        <v>369</v>
      </c>
      <c r="D7" s="22">
        <f t="shared" si="0"/>
        <v>22.5</v>
      </c>
      <c r="E7" s="47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2</v>
      </c>
      <c r="Q7" s="46">
        <v>0</v>
      </c>
      <c r="R7" s="46">
        <v>0</v>
      </c>
      <c r="S7" s="46">
        <v>4.5</v>
      </c>
      <c r="T7" s="46">
        <v>0</v>
      </c>
      <c r="U7" s="46">
        <v>0</v>
      </c>
      <c r="V7" s="46">
        <v>0</v>
      </c>
      <c r="W7" s="46">
        <v>7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78">
        <v>2</v>
      </c>
      <c r="AK7" s="46">
        <v>0</v>
      </c>
      <c r="AL7" s="426">
        <v>0</v>
      </c>
      <c r="AM7" s="434">
        <v>0</v>
      </c>
      <c r="AN7" s="46">
        <v>0</v>
      </c>
      <c r="AO7" s="431">
        <v>0</v>
      </c>
      <c r="AP7" s="434">
        <v>0</v>
      </c>
      <c r="AQ7" s="46">
        <v>0</v>
      </c>
      <c r="AR7" s="431">
        <v>0</v>
      </c>
      <c r="AS7" s="434">
        <v>0</v>
      </c>
      <c r="AT7" s="46">
        <v>0</v>
      </c>
      <c r="AU7" s="426">
        <v>0</v>
      </c>
      <c r="AV7" s="434">
        <v>0</v>
      </c>
      <c r="AW7" s="46">
        <v>0</v>
      </c>
      <c r="AX7" s="431">
        <v>0</v>
      </c>
      <c r="AY7" s="434">
        <v>0</v>
      </c>
      <c r="AZ7" s="46">
        <v>0</v>
      </c>
      <c r="BA7" s="431">
        <v>0</v>
      </c>
      <c r="BB7" s="56">
        <v>4</v>
      </c>
      <c r="BC7" s="38">
        <v>1</v>
      </c>
      <c r="BD7" s="53">
        <v>2</v>
      </c>
      <c r="BE7" s="434">
        <v>0</v>
      </c>
      <c r="BF7" s="46">
        <v>0</v>
      </c>
      <c r="BG7" s="47">
        <f t="shared" si="1"/>
        <v>22.5</v>
      </c>
      <c r="BH7" s="52" t="s">
        <v>27</v>
      </c>
      <c r="BI7" s="3"/>
      <c r="BJ7" s="3"/>
      <c r="BK7" s="3"/>
      <c r="BL7" s="2"/>
    </row>
    <row r="8" spans="1:64" ht="14.25" thickBot="1" thickTop="1">
      <c r="A8" s="107">
        <v>12</v>
      </c>
      <c r="B8" s="113" t="s">
        <v>166</v>
      </c>
      <c r="C8" s="114" t="s">
        <v>167</v>
      </c>
      <c r="D8" s="22">
        <f t="shared" si="0"/>
        <v>5.5</v>
      </c>
      <c r="E8" s="47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5.5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26">
        <v>0</v>
      </c>
      <c r="AM8" s="434">
        <v>0</v>
      </c>
      <c r="AN8" s="46">
        <v>0</v>
      </c>
      <c r="AO8" s="431">
        <v>0</v>
      </c>
      <c r="AP8" s="434">
        <v>0</v>
      </c>
      <c r="AQ8" s="46">
        <v>0</v>
      </c>
      <c r="AR8" s="431">
        <v>0</v>
      </c>
      <c r="AS8" s="434">
        <v>0</v>
      </c>
      <c r="AT8" s="46">
        <v>0</v>
      </c>
      <c r="AU8" s="426">
        <v>0</v>
      </c>
      <c r="AV8" s="434">
        <v>0</v>
      </c>
      <c r="AW8" s="46">
        <v>0</v>
      </c>
      <c r="AX8" s="431">
        <v>0</v>
      </c>
      <c r="AY8" s="434">
        <v>0</v>
      </c>
      <c r="AZ8" s="46">
        <v>0</v>
      </c>
      <c r="BA8" s="431">
        <v>0</v>
      </c>
      <c r="BB8" s="434">
        <v>0</v>
      </c>
      <c r="BC8" s="46">
        <v>0</v>
      </c>
      <c r="BD8" s="480">
        <v>0</v>
      </c>
      <c r="BE8" s="434">
        <v>0</v>
      </c>
      <c r="BF8" s="46">
        <v>0</v>
      </c>
      <c r="BG8" s="47">
        <f t="shared" si="1"/>
        <v>5.5</v>
      </c>
      <c r="BH8" s="53" t="s">
        <v>32</v>
      </c>
      <c r="BI8" s="3"/>
      <c r="BJ8" s="3"/>
      <c r="BK8" s="3"/>
      <c r="BL8" s="2"/>
    </row>
    <row r="9" spans="1:64" ht="14.25" thickBot="1" thickTop="1">
      <c r="A9" s="107">
        <v>11</v>
      </c>
      <c r="B9" s="111" t="s">
        <v>168</v>
      </c>
      <c r="C9" s="112" t="s">
        <v>169</v>
      </c>
      <c r="D9" s="22">
        <f t="shared" si="0"/>
        <v>10</v>
      </c>
      <c r="E9" s="47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4</v>
      </c>
      <c r="R9" s="46">
        <v>0</v>
      </c>
      <c r="S9" s="46">
        <v>0</v>
      </c>
      <c r="T9" s="46">
        <v>0</v>
      </c>
      <c r="U9" s="46">
        <v>3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3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26">
        <v>0</v>
      </c>
      <c r="AM9" s="434">
        <v>0</v>
      </c>
      <c r="AN9" s="46">
        <v>0</v>
      </c>
      <c r="AO9" s="431">
        <v>0</v>
      </c>
      <c r="AP9" s="434">
        <v>0</v>
      </c>
      <c r="AQ9" s="46">
        <v>0</v>
      </c>
      <c r="AR9" s="431">
        <v>0</v>
      </c>
      <c r="AS9" s="434">
        <v>0</v>
      </c>
      <c r="AT9" s="46">
        <v>0</v>
      </c>
      <c r="AU9" s="426">
        <v>0</v>
      </c>
      <c r="AV9" s="434">
        <v>0</v>
      </c>
      <c r="AW9" s="46">
        <v>0</v>
      </c>
      <c r="AX9" s="431">
        <v>0</v>
      </c>
      <c r="AY9" s="434">
        <v>0</v>
      </c>
      <c r="AZ9" s="46">
        <v>0</v>
      </c>
      <c r="BA9" s="431">
        <v>0</v>
      </c>
      <c r="BB9" s="434">
        <v>0</v>
      </c>
      <c r="BC9" s="46">
        <v>0</v>
      </c>
      <c r="BD9" s="480">
        <v>0</v>
      </c>
      <c r="BE9" s="434">
        <v>0</v>
      </c>
      <c r="BF9" s="46">
        <v>0</v>
      </c>
      <c r="BG9" s="47">
        <f t="shared" si="1"/>
        <v>10</v>
      </c>
      <c r="BH9" s="460" t="s">
        <v>537</v>
      </c>
      <c r="BI9" s="3"/>
      <c r="BJ9" s="3"/>
      <c r="BK9" s="3"/>
      <c r="BL9" s="2"/>
    </row>
    <row r="10" spans="1:64" ht="14.25" thickBot="1" thickTop="1">
      <c r="A10" s="107">
        <v>11</v>
      </c>
      <c r="B10" s="108" t="s">
        <v>134</v>
      </c>
      <c r="C10" s="109" t="s">
        <v>169</v>
      </c>
      <c r="D10" s="22">
        <f t="shared" si="0"/>
        <v>13</v>
      </c>
      <c r="E10" s="47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26">
        <v>0</v>
      </c>
      <c r="AM10" s="95">
        <v>3</v>
      </c>
      <c r="AN10" s="46">
        <v>0</v>
      </c>
      <c r="AO10" s="431">
        <v>0</v>
      </c>
      <c r="AP10" s="434">
        <v>0</v>
      </c>
      <c r="AQ10" s="46">
        <v>0</v>
      </c>
      <c r="AR10" s="431">
        <v>0</v>
      </c>
      <c r="AS10" s="52">
        <v>10</v>
      </c>
      <c r="AT10" s="46">
        <v>0</v>
      </c>
      <c r="AU10" s="426">
        <v>0</v>
      </c>
      <c r="AV10" s="434">
        <v>0</v>
      </c>
      <c r="AW10" s="46">
        <v>0</v>
      </c>
      <c r="AX10" s="431">
        <v>0</v>
      </c>
      <c r="AY10" s="434">
        <v>0</v>
      </c>
      <c r="AZ10" s="46">
        <v>0</v>
      </c>
      <c r="BA10" s="431">
        <v>0</v>
      </c>
      <c r="BB10" s="434">
        <v>0</v>
      </c>
      <c r="BC10" s="46">
        <v>0</v>
      </c>
      <c r="BD10" s="480">
        <v>0</v>
      </c>
      <c r="BE10" s="434">
        <v>0</v>
      </c>
      <c r="BF10" s="46">
        <v>0</v>
      </c>
      <c r="BG10" s="47">
        <f t="shared" si="1"/>
        <v>13</v>
      </c>
      <c r="BH10" s="55" t="s">
        <v>44</v>
      </c>
      <c r="BI10" s="3"/>
      <c r="BJ10" s="3"/>
      <c r="BK10" s="3"/>
      <c r="BL10" s="2"/>
    </row>
    <row r="11" spans="1:64" ht="14.25" thickBot="1" thickTop="1">
      <c r="A11" s="115">
        <v>11</v>
      </c>
      <c r="B11" s="113" t="s">
        <v>92</v>
      </c>
      <c r="C11" s="114" t="s">
        <v>93</v>
      </c>
      <c r="D11" s="22">
        <f t="shared" si="0"/>
        <v>24.5</v>
      </c>
      <c r="E11" s="47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2.5</v>
      </c>
      <c r="Q11" s="46">
        <v>9.5</v>
      </c>
      <c r="R11" s="46">
        <v>0</v>
      </c>
      <c r="S11" s="46">
        <v>0</v>
      </c>
      <c r="T11" s="46">
        <v>0</v>
      </c>
      <c r="U11" s="46">
        <v>3</v>
      </c>
      <c r="V11" s="46">
        <v>6</v>
      </c>
      <c r="W11" s="46">
        <v>0</v>
      </c>
      <c r="X11" s="46">
        <v>0</v>
      </c>
      <c r="Y11" s="46">
        <v>0</v>
      </c>
      <c r="Z11" s="46">
        <v>0</v>
      </c>
      <c r="AA11" s="46">
        <v>3.5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26">
        <v>0</v>
      </c>
      <c r="AM11" s="434">
        <v>0</v>
      </c>
      <c r="AN11" s="46">
        <v>0</v>
      </c>
      <c r="AO11" s="431">
        <v>0</v>
      </c>
      <c r="AP11" s="434">
        <v>0</v>
      </c>
      <c r="AQ11" s="46">
        <v>0</v>
      </c>
      <c r="AR11" s="431">
        <v>0</v>
      </c>
      <c r="AS11" s="434">
        <v>0</v>
      </c>
      <c r="AT11" s="46">
        <v>0</v>
      </c>
      <c r="AU11" s="426">
        <v>0</v>
      </c>
      <c r="AV11" s="434">
        <v>0</v>
      </c>
      <c r="AW11" s="46">
        <v>0</v>
      </c>
      <c r="AX11" s="431">
        <v>0</v>
      </c>
      <c r="AY11" s="434">
        <v>0</v>
      </c>
      <c r="AZ11" s="46">
        <v>0</v>
      </c>
      <c r="BA11" s="431">
        <v>0</v>
      </c>
      <c r="BB11" s="434">
        <v>0</v>
      </c>
      <c r="BC11" s="46">
        <v>0</v>
      </c>
      <c r="BD11" s="480">
        <v>0</v>
      </c>
      <c r="BE11" s="434">
        <v>0</v>
      </c>
      <c r="BF11" s="46">
        <v>0</v>
      </c>
      <c r="BG11" s="47">
        <f t="shared" si="1"/>
        <v>24.5</v>
      </c>
      <c r="BH11" s="129" t="s">
        <v>513</v>
      </c>
      <c r="BI11" s="3"/>
      <c r="BJ11" s="3"/>
      <c r="BK11" s="3"/>
      <c r="BL11" s="2"/>
    </row>
    <row r="12" spans="1:64" ht="14.25" thickBot="1" thickTop="1">
      <c r="A12" s="107">
        <v>10</v>
      </c>
      <c r="B12" s="108" t="s">
        <v>170</v>
      </c>
      <c r="C12" s="109" t="s">
        <v>171</v>
      </c>
      <c r="D12" s="22">
        <f t="shared" si="0"/>
        <v>12</v>
      </c>
      <c r="E12" s="47">
        <v>0</v>
      </c>
      <c r="F12" s="46">
        <v>0</v>
      </c>
      <c r="G12" s="46">
        <v>5</v>
      </c>
      <c r="H12" s="46">
        <v>0</v>
      </c>
      <c r="I12" s="46">
        <v>0</v>
      </c>
      <c r="J12" s="46">
        <v>5.5</v>
      </c>
      <c r="K12" s="46">
        <v>0</v>
      </c>
      <c r="L12" s="46">
        <v>0</v>
      </c>
      <c r="M12" s="46">
        <v>0</v>
      </c>
      <c r="N12" s="46">
        <v>1.5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26">
        <v>0</v>
      </c>
      <c r="AM12" s="434">
        <v>0</v>
      </c>
      <c r="AN12" s="46">
        <v>0</v>
      </c>
      <c r="AO12" s="431">
        <v>0</v>
      </c>
      <c r="AP12" s="434">
        <v>0</v>
      </c>
      <c r="AQ12" s="46">
        <v>0</v>
      </c>
      <c r="AR12" s="431">
        <v>0</v>
      </c>
      <c r="AS12" s="434">
        <v>0</v>
      </c>
      <c r="AT12" s="46">
        <v>0</v>
      </c>
      <c r="AU12" s="426">
        <v>0</v>
      </c>
      <c r="AV12" s="434">
        <v>0</v>
      </c>
      <c r="AW12" s="46">
        <v>0</v>
      </c>
      <c r="AX12" s="431">
        <v>0</v>
      </c>
      <c r="AY12" s="434">
        <v>0</v>
      </c>
      <c r="AZ12" s="46">
        <v>0</v>
      </c>
      <c r="BA12" s="431">
        <v>0</v>
      </c>
      <c r="BB12" s="434">
        <v>0</v>
      </c>
      <c r="BC12" s="46">
        <v>0</v>
      </c>
      <c r="BD12" s="480">
        <v>0</v>
      </c>
      <c r="BE12" s="434">
        <v>0</v>
      </c>
      <c r="BF12" s="46">
        <v>0</v>
      </c>
      <c r="BG12" s="47">
        <f t="shared" si="1"/>
        <v>12</v>
      </c>
      <c r="BH12" s="56" t="s">
        <v>63</v>
      </c>
      <c r="BI12" s="3"/>
      <c r="BJ12" s="3"/>
      <c r="BK12" s="3"/>
      <c r="BL12" s="2"/>
    </row>
    <row r="13" spans="1:64" ht="14.25" thickBot="1" thickTop="1">
      <c r="A13" s="107">
        <v>9</v>
      </c>
      <c r="B13" s="113" t="s">
        <v>172</v>
      </c>
      <c r="C13" s="114" t="s">
        <v>173</v>
      </c>
      <c r="D13" s="22">
        <f t="shared" si="0"/>
        <v>0</v>
      </c>
      <c r="E13" s="47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26">
        <v>0</v>
      </c>
      <c r="AM13" s="434">
        <v>0</v>
      </c>
      <c r="AN13" s="46">
        <v>0</v>
      </c>
      <c r="AO13" s="431">
        <v>0</v>
      </c>
      <c r="AP13" s="434">
        <v>0</v>
      </c>
      <c r="AQ13" s="46">
        <v>0</v>
      </c>
      <c r="AR13" s="431">
        <v>0</v>
      </c>
      <c r="AS13" s="434">
        <v>0</v>
      </c>
      <c r="AT13" s="46">
        <v>0</v>
      </c>
      <c r="AU13" s="426">
        <v>0</v>
      </c>
      <c r="AV13" s="434">
        <v>0</v>
      </c>
      <c r="AW13" s="46">
        <v>0</v>
      </c>
      <c r="AX13" s="431">
        <v>0</v>
      </c>
      <c r="AY13" s="434">
        <v>0</v>
      </c>
      <c r="AZ13" s="46">
        <v>0</v>
      </c>
      <c r="BA13" s="431">
        <v>0</v>
      </c>
      <c r="BB13" s="434">
        <v>0</v>
      </c>
      <c r="BC13" s="46">
        <v>0</v>
      </c>
      <c r="BD13" s="480">
        <v>0</v>
      </c>
      <c r="BE13" s="434">
        <v>0</v>
      </c>
      <c r="BF13" s="46">
        <v>0</v>
      </c>
      <c r="BG13" s="47">
        <f t="shared" si="1"/>
        <v>0</v>
      </c>
      <c r="BH13" s="57" t="s">
        <v>54</v>
      </c>
      <c r="BI13" s="3"/>
      <c r="BJ13" s="3"/>
      <c r="BK13" s="3"/>
      <c r="BL13" s="2"/>
    </row>
    <row r="14" spans="1:64" ht="14.25" thickBot="1" thickTop="1">
      <c r="A14" s="116">
        <v>11</v>
      </c>
      <c r="B14" s="113" t="s">
        <v>370</v>
      </c>
      <c r="C14" s="114" t="s">
        <v>371</v>
      </c>
      <c r="D14" s="22">
        <f t="shared" si="0"/>
        <v>0</v>
      </c>
      <c r="E14" s="47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26">
        <v>0</v>
      </c>
      <c r="AM14" s="434">
        <v>0</v>
      </c>
      <c r="AN14" s="46">
        <v>0</v>
      </c>
      <c r="AO14" s="431">
        <v>0</v>
      </c>
      <c r="AP14" s="434">
        <v>0</v>
      </c>
      <c r="AQ14" s="46">
        <v>0</v>
      </c>
      <c r="AR14" s="431">
        <v>0</v>
      </c>
      <c r="AS14" s="434">
        <v>0</v>
      </c>
      <c r="AT14" s="46">
        <v>0</v>
      </c>
      <c r="AU14" s="426">
        <v>0</v>
      </c>
      <c r="AV14" s="434">
        <v>0</v>
      </c>
      <c r="AW14" s="46">
        <v>0</v>
      </c>
      <c r="AX14" s="431">
        <v>0</v>
      </c>
      <c r="AY14" s="434">
        <v>0</v>
      </c>
      <c r="AZ14" s="46">
        <v>0</v>
      </c>
      <c r="BA14" s="431">
        <v>0</v>
      </c>
      <c r="BB14" s="434">
        <v>0</v>
      </c>
      <c r="BC14" s="46">
        <v>0</v>
      </c>
      <c r="BD14" s="480">
        <v>0</v>
      </c>
      <c r="BE14" s="434">
        <v>0</v>
      </c>
      <c r="BF14" s="46">
        <v>0</v>
      </c>
      <c r="BG14" s="47">
        <f t="shared" si="1"/>
        <v>0</v>
      </c>
      <c r="BH14" s="58" t="s">
        <v>55</v>
      </c>
      <c r="BI14" s="3"/>
      <c r="BJ14" s="3"/>
      <c r="BK14" s="3"/>
      <c r="BL14" s="2"/>
    </row>
    <row r="15" spans="1:64" ht="14.25" thickBot="1" thickTop="1">
      <c r="A15" s="107">
        <v>10</v>
      </c>
      <c r="B15" s="113" t="s">
        <v>174</v>
      </c>
      <c r="C15" s="114" t="s">
        <v>162</v>
      </c>
      <c r="D15" s="22">
        <f t="shared" si="0"/>
        <v>92</v>
      </c>
      <c r="E15" s="131">
        <v>6</v>
      </c>
      <c r="F15" s="132">
        <v>3</v>
      </c>
      <c r="G15" s="130">
        <v>5</v>
      </c>
      <c r="H15" s="130">
        <v>3</v>
      </c>
      <c r="I15" s="46">
        <v>0</v>
      </c>
      <c r="J15" s="46">
        <v>0</v>
      </c>
      <c r="K15" s="46">
        <v>4</v>
      </c>
      <c r="L15" s="46">
        <v>0</v>
      </c>
      <c r="M15" s="46">
        <v>0</v>
      </c>
      <c r="N15" s="46">
        <v>6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7</v>
      </c>
      <c r="X15" s="46">
        <v>0</v>
      </c>
      <c r="Y15" s="46">
        <v>0</v>
      </c>
      <c r="Z15" s="46">
        <v>0</v>
      </c>
      <c r="AA15" s="46">
        <v>6</v>
      </c>
      <c r="AB15" s="46">
        <v>4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59">
        <v>11.5</v>
      </c>
      <c r="AK15" s="46">
        <v>0</v>
      </c>
      <c r="AL15" s="426">
        <v>0</v>
      </c>
      <c r="AM15" s="67">
        <v>12</v>
      </c>
      <c r="AN15" s="46">
        <v>0</v>
      </c>
      <c r="AO15" s="431">
        <v>0</v>
      </c>
      <c r="AP15" s="434">
        <v>0</v>
      </c>
      <c r="AQ15" s="46">
        <v>0</v>
      </c>
      <c r="AR15" s="431">
        <v>0</v>
      </c>
      <c r="AS15" s="67">
        <v>2.5</v>
      </c>
      <c r="AT15" s="53">
        <v>6</v>
      </c>
      <c r="AU15" s="426">
        <v>0</v>
      </c>
      <c r="AV15" s="434">
        <v>0</v>
      </c>
      <c r="AW15" s="46">
        <v>0</v>
      </c>
      <c r="AX15" s="431">
        <v>0</v>
      </c>
      <c r="AY15" s="483">
        <v>10.5</v>
      </c>
      <c r="AZ15" s="77">
        <v>1</v>
      </c>
      <c r="BA15" s="431">
        <v>0</v>
      </c>
      <c r="BB15" s="97">
        <v>4.5</v>
      </c>
      <c r="BC15" s="46">
        <v>0</v>
      </c>
      <c r="BD15" s="480">
        <v>0</v>
      </c>
      <c r="BE15" s="434">
        <v>0</v>
      </c>
      <c r="BF15" s="46">
        <v>0</v>
      </c>
      <c r="BG15" s="47">
        <f t="shared" si="1"/>
        <v>92</v>
      </c>
      <c r="BH15" s="59" t="s">
        <v>56</v>
      </c>
      <c r="BI15" s="3"/>
      <c r="BJ15" s="3"/>
      <c r="BK15" s="3"/>
      <c r="BL15" s="2"/>
    </row>
    <row r="16" spans="1:64" ht="14.25" thickBot="1" thickTop="1">
      <c r="A16" s="107">
        <v>10</v>
      </c>
      <c r="B16" s="113" t="s">
        <v>105</v>
      </c>
      <c r="C16" s="114" t="s">
        <v>372</v>
      </c>
      <c r="D16" s="22">
        <f t="shared" si="0"/>
        <v>9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4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5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26">
        <v>0</v>
      </c>
      <c r="AM16" s="434">
        <v>0</v>
      </c>
      <c r="AN16" s="46">
        <v>0</v>
      </c>
      <c r="AO16" s="431">
        <v>0</v>
      </c>
      <c r="AP16" s="434">
        <v>0</v>
      </c>
      <c r="AQ16" s="46">
        <v>0</v>
      </c>
      <c r="AR16" s="431">
        <v>0</v>
      </c>
      <c r="AS16" s="434">
        <v>0</v>
      </c>
      <c r="AT16" s="46">
        <v>0</v>
      </c>
      <c r="AU16" s="426">
        <v>0</v>
      </c>
      <c r="AV16" s="434">
        <v>0</v>
      </c>
      <c r="AW16" s="46">
        <v>0</v>
      </c>
      <c r="AX16" s="431">
        <v>0</v>
      </c>
      <c r="AY16" s="434">
        <v>0</v>
      </c>
      <c r="AZ16" s="46">
        <v>0</v>
      </c>
      <c r="BA16" s="431">
        <v>0</v>
      </c>
      <c r="BB16" s="434">
        <v>0</v>
      </c>
      <c r="BC16" s="46">
        <v>0</v>
      </c>
      <c r="BD16" s="480">
        <v>0</v>
      </c>
      <c r="BE16" s="434">
        <v>0</v>
      </c>
      <c r="BF16" s="46">
        <v>0</v>
      </c>
      <c r="BG16" s="47">
        <f t="shared" si="1"/>
        <v>9</v>
      </c>
      <c r="BH16" s="60" t="s">
        <v>58</v>
      </c>
      <c r="BI16" s="3"/>
      <c r="BJ16" s="3"/>
      <c r="BK16" s="3"/>
      <c r="BL16" s="2"/>
    </row>
    <row r="17" spans="1:64" ht="14.25" thickBot="1" thickTop="1">
      <c r="A17" s="107">
        <v>12</v>
      </c>
      <c r="B17" s="113" t="s">
        <v>373</v>
      </c>
      <c r="C17" s="114" t="s">
        <v>374</v>
      </c>
      <c r="D17" s="22">
        <f t="shared" si="0"/>
        <v>0</v>
      </c>
      <c r="E17" s="47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26">
        <v>0</v>
      </c>
      <c r="AM17" s="434">
        <v>0</v>
      </c>
      <c r="AN17" s="46">
        <v>0</v>
      </c>
      <c r="AO17" s="431">
        <v>0</v>
      </c>
      <c r="AP17" s="434">
        <v>0</v>
      </c>
      <c r="AQ17" s="46">
        <v>0</v>
      </c>
      <c r="AR17" s="431">
        <v>0</v>
      </c>
      <c r="AS17" s="434">
        <v>0</v>
      </c>
      <c r="AT17" s="46">
        <v>0</v>
      </c>
      <c r="AU17" s="426">
        <v>0</v>
      </c>
      <c r="AV17" s="434">
        <v>0</v>
      </c>
      <c r="AW17" s="46">
        <v>0</v>
      </c>
      <c r="AX17" s="431">
        <v>0</v>
      </c>
      <c r="AY17" s="434">
        <v>0</v>
      </c>
      <c r="AZ17" s="46">
        <v>0</v>
      </c>
      <c r="BA17" s="431">
        <v>0</v>
      </c>
      <c r="BB17" s="434">
        <v>0</v>
      </c>
      <c r="BC17" s="46">
        <v>0</v>
      </c>
      <c r="BD17" s="480">
        <v>0</v>
      </c>
      <c r="BE17" s="434">
        <v>0</v>
      </c>
      <c r="BF17" s="46">
        <v>0</v>
      </c>
      <c r="BG17" s="47">
        <f t="shared" si="1"/>
        <v>0</v>
      </c>
      <c r="BH17" s="61" t="s">
        <v>68</v>
      </c>
      <c r="BI17" s="3"/>
      <c r="BJ17" s="3"/>
      <c r="BK17" s="3"/>
      <c r="BL17" s="2"/>
    </row>
    <row r="18" spans="1:64" ht="14.25" thickBot="1" thickTop="1">
      <c r="A18" s="107">
        <v>11</v>
      </c>
      <c r="B18" s="113" t="s">
        <v>375</v>
      </c>
      <c r="C18" s="114" t="s">
        <v>376</v>
      </c>
      <c r="D18" s="22">
        <f t="shared" si="0"/>
        <v>0</v>
      </c>
      <c r="E18" s="47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26">
        <v>0</v>
      </c>
      <c r="AM18" s="434">
        <v>0</v>
      </c>
      <c r="AN18" s="46">
        <v>0</v>
      </c>
      <c r="AO18" s="431">
        <v>0</v>
      </c>
      <c r="AP18" s="434">
        <v>0</v>
      </c>
      <c r="AQ18" s="46">
        <v>0</v>
      </c>
      <c r="AR18" s="431">
        <v>0</v>
      </c>
      <c r="AS18" s="434">
        <v>0</v>
      </c>
      <c r="AT18" s="46">
        <v>0</v>
      </c>
      <c r="AU18" s="426">
        <v>0</v>
      </c>
      <c r="AV18" s="434">
        <v>0</v>
      </c>
      <c r="AW18" s="46">
        <v>0</v>
      </c>
      <c r="AX18" s="431">
        <v>0</v>
      </c>
      <c r="AY18" s="434">
        <v>0</v>
      </c>
      <c r="AZ18" s="46">
        <v>0</v>
      </c>
      <c r="BA18" s="431">
        <v>0</v>
      </c>
      <c r="BB18" s="434">
        <v>0</v>
      </c>
      <c r="BC18" s="46">
        <v>0</v>
      </c>
      <c r="BD18" s="480">
        <v>0</v>
      </c>
      <c r="BE18" s="434">
        <v>0</v>
      </c>
      <c r="BF18" s="46">
        <v>0</v>
      </c>
      <c r="BG18" s="47">
        <f t="shared" si="1"/>
        <v>0</v>
      </c>
      <c r="BH18" s="62" t="s">
        <v>66</v>
      </c>
      <c r="BI18" s="3"/>
      <c r="BJ18" s="3"/>
      <c r="BK18" s="3"/>
      <c r="BL18" s="2"/>
    </row>
    <row r="19" spans="1:64" ht="14.25" thickBot="1" thickTop="1">
      <c r="A19" s="107">
        <v>10</v>
      </c>
      <c r="B19" s="111" t="s">
        <v>175</v>
      </c>
      <c r="C19" s="112" t="s">
        <v>176</v>
      </c>
      <c r="D19" s="22">
        <f t="shared" si="0"/>
        <v>10.5</v>
      </c>
      <c r="E19" s="136">
        <v>0</v>
      </c>
      <c r="F19" s="135">
        <v>0</v>
      </c>
      <c r="G19" s="135">
        <v>0</v>
      </c>
      <c r="H19" s="135">
        <v>0</v>
      </c>
      <c r="I19" s="135">
        <v>4</v>
      </c>
      <c r="J19" s="46">
        <v>2.5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4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26">
        <v>0</v>
      </c>
      <c r="AM19" s="437">
        <v>0</v>
      </c>
      <c r="AN19" s="46">
        <v>0</v>
      </c>
      <c r="AO19" s="431">
        <v>0</v>
      </c>
      <c r="AP19" s="434">
        <v>0</v>
      </c>
      <c r="AQ19" s="46">
        <v>0</v>
      </c>
      <c r="AR19" s="431">
        <v>0</v>
      </c>
      <c r="AS19" s="434">
        <v>0</v>
      </c>
      <c r="AT19" s="46">
        <v>0</v>
      </c>
      <c r="AU19" s="426">
        <v>0</v>
      </c>
      <c r="AV19" s="434">
        <v>0</v>
      </c>
      <c r="AW19" s="46">
        <v>0</v>
      </c>
      <c r="AX19" s="431">
        <v>0</v>
      </c>
      <c r="AY19" s="434">
        <v>0</v>
      </c>
      <c r="AZ19" s="46">
        <v>0</v>
      </c>
      <c r="BA19" s="431">
        <v>0</v>
      </c>
      <c r="BB19" s="434">
        <v>0</v>
      </c>
      <c r="BC19" s="46">
        <v>0</v>
      </c>
      <c r="BD19" s="480">
        <v>0</v>
      </c>
      <c r="BE19" s="434">
        <v>0</v>
      </c>
      <c r="BF19" s="46">
        <v>0</v>
      </c>
      <c r="BG19" s="47">
        <f t="shared" si="1"/>
        <v>10.5</v>
      </c>
      <c r="BH19" s="63" t="s">
        <v>30</v>
      </c>
      <c r="BI19" s="3"/>
      <c r="BJ19" s="3"/>
      <c r="BK19" s="3"/>
      <c r="BL19" s="2"/>
    </row>
    <row r="20" spans="1:64" ht="14.25" thickBot="1" thickTop="1">
      <c r="A20" s="107">
        <v>10</v>
      </c>
      <c r="B20" s="113" t="s">
        <v>377</v>
      </c>
      <c r="C20" s="114" t="s">
        <v>176</v>
      </c>
      <c r="D20" s="22">
        <f t="shared" si="0"/>
        <v>0</v>
      </c>
      <c r="E20" s="47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26">
        <v>0</v>
      </c>
      <c r="AM20" s="434">
        <v>0</v>
      </c>
      <c r="AN20" s="46">
        <v>0</v>
      </c>
      <c r="AO20" s="431">
        <v>0</v>
      </c>
      <c r="AP20" s="434">
        <v>0</v>
      </c>
      <c r="AQ20" s="46">
        <v>0</v>
      </c>
      <c r="AR20" s="431">
        <v>0</v>
      </c>
      <c r="AS20" s="434">
        <v>0</v>
      </c>
      <c r="AT20" s="46">
        <v>0</v>
      </c>
      <c r="AU20" s="426">
        <v>0</v>
      </c>
      <c r="AV20" s="434">
        <v>0</v>
      </c>
      <c r="AW20" s="46">
        <v>0</v>
      </c>
      <c r="AX20" s="431">
        <v>0</v>
      </c>
      <c r="AY20" s="434">
        <v>0</v>
      </c>
      <c r="AZ20" s="46">
        <v>0</v>
      </c>
      <c r="BA20" s="431">
        <v>0</v>
      </c>
      <c r="BB20" s="434">
        <v>0</v>
      </c>
      <c r="BC20" s="46">
        <v>0</v>
      </c>
      <c r="BD20" s="480">
        <v>0</v>
      </c>
      <c r="BE20" s="434">
        <v>0</v>
      </c>
      <c r="BF20" s="46">
        <v>0</v>
      </c>
      <c r="BG20" s="47">
        <f t="shared" si="1"/>
        <v>0</v>
      </c>
      <c r="BH20" s="64" t="s">
        <v>31</v>
      </c>
      <c r="BI20" s="3"/>
      <c r="BJ20" s="3"/>
      <c r="BK20" s="3"/>
      <c r="BL20" s="2"/>
    </row>
    <row r="21" spans="1:64" ht="14.25" thickBot="1" thickTop="1">
      <c r="A21" s="107">
        <v>12</v>
      </c>
      <c r="B21" s="113" t="s">
        <v>177</v>
      </c>
      <c r="C21" s="114" t="s">
        <v>178</v>
      </c>
      <c r="D21" s="22">
        <f t="shared" si="0"/>
        <v>20</v>
      </c>
      <c r="E21" s="47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3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53">
        <v>3</v>
      </c>
      <c r="AK21" s="46">
        <v>0</v>
      </c>
      <c r="AL21" s="426">
        <v>0</v>
      </c>
      <c r="AM21" s="53">
        <v>10</v>
      </c>
      <c r="AN21" s="46">
        <v>0</v>
      </c>
      <c r="AO21" s="431">
        <v>0</v>
      </c>
      <c r="AP21" s="53">
        <v>4</v>
      </c>
      <c r="AQ21" s="46">
        <v>0</v>
      </c>
      <c r="AR21" s="431">
        <v>0</v>
      </c>
      <c r="AS21" s="434">
        <v>0</v>
      </c>
      <c r="AT21" s="46">
        <v>0</v>
      </c>
      <c r="AU21" s="426">
        <v>0</v>
      </c>
      <c r="AV21" s="434">
        <v>0</v>
      </c>
      <c r="AW21" s="46">
        <v>0</v>
      </c>
      <c r="AX21" s="431">
        <v>0</v>
      </c>
      <c r="AY21" s="434">
        <v>0</v>
      </c>
      <c r="AZ21" s="46">
        <v>0</v>
      </c>
      <c r="BA21" s="431">
        <v>0</v>
      </c>
      <c r="BB21" s="434">
        <v>0</v>
      </c>
      <c r="BC21" s="46">
        <v>0</v>
      </c>
      <c r="BD21" s="480">
        <v>0</v>
      </c>
      <c r="BE21" s="434">
        <v>0</v>
      </c>
      <c r="BF21" s="46">
        <v>0</v>
      </c>
      <c r="BG21" s="47">
        <f t="shared" si="1"/>
        <v>20</v>
      </c>
      <c r="BH21" s="65" t="s">
        <v>69</v>
      </c>
      <c r="BI21" s="3"/>
      <c r="BJ21" s="3"/>
      <c r="BK21" s="3"/>
      <c r="BL21" s="2"/>
    </row>
    <row r="22" spans="1:64" ht="14.25" thickBot="1" thickTop="1">
      <c r="A22" s="107">
        <v>12</v>
      </c>
      <c r="B22" s="113" t="s">
        <v>378</v>
      </c>
      <c r="C22" s="114" t="s">
        <v>356</v>
      </c>
      <c r="D22" s="22">
        <f t="shared" si="0"/>
        <v>8.5</v>
      </c>
      <c r="E22" s="134">
        <v>0</v>
      </c>
      <c r="F22" s="133">
        <v>0</v>
      </c>
      <c r="G22" s="133">
        <v>0</v>
      </c>
      <c r="H22" s="133">
        <v>3.5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5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26">
        <v>0</v>
      </c>
      <c r="AM22" s="434">
        <v>0</v>
      </c>
      <c r="AN22" s="46">
        <v>0</v>
      </c>
      <c r="AO22" s="431">
        <v>0</v>
      </c>
      <c r="AP22" s="434">
        <v>0</v>
      </c>
      <c r="AQ22" s="46">
        <v>0</v>
      </c>
      <c r="AR22" s="431">
        <v>0</v>
      </c>
      <c r="AS22" s="434">
        <v>0</v>
      </c>
      <c r="AT22" s="46">
        <v>0</v>
      </c>
      <c r="AU22" s="426">
        <v>0</v>
      </c>
      <c r="AV22" s="434">
        <v>0</v>
      </c>
      <c r="AW22" s="46">
        <v>0</v>
      </c>
      <c r="AX22" s="431">
        <v>0</v>
      </c>
      <c r="AY22" s="434">
        <v>0</v>
      </c>
      <c r="AZ22" s="46">
        <v>0</v>
      </c>
      <c r="BA22" s="431">
        <v>0</v>
      </c>
      <c r="BB22" s="434">
        <v>0</v>
      </c>
      <c r="BC22" s="46">
        <v>0</v>
      </c>
      <c r="BD22" s="480">
        <v>0</v>
      </c>
      <c r="BE22" s="434">
        <v>0</v>
      </c>
      <c r="BF22" s="46">
        <v>0</v>
      </c>
      <c r="BG22" s="47">
        <f t="shared" si="1"/>
        <v>8.5</v>
      </c>
      <c r="BH22" s="66" t="s">
        <v>357</v>
      </c>
      <c r="BI22" s="3"/>
      <c r="BJ22" s="3"/>
      <c r="BK22" s="3"/>
      <c r="BL22" s="2"/>
    </row>
    <row r="23" spans="1:64" ht="14.25" thickBot="1" thickTop="1">
      <c r="A23" s="117">
        <v>11</v>
      </c>
      <c r="B23" s="111" t="s">
        <v>179</v>
      </c>
      <c r="C23" s="112" t="s">
        <v>94</v>
      </c>
      <c r="D23" s="22">
        <f t="shared" si="0"/>
        <v>29</v>
      </c>
      <c r="E23" s="138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46">
        <v>0</v>
      </c>
      <c r="M23" s="46">
        <v>0</v>
      </c>
      <c r="N23" s="46">
        <v>0</v>
      </c>
      <c r="O23" s="46">
        <v>5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139">
        <v>5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26">
        <v>0</v>
      </c>
      <c r="AM23" s="460">
        <v>6</v>
      </c>
      <c r="AN23" s="46">
        <v>0</v>
      </c>
      <c r="AO23" s="431">
        <v>0</v>
      </c>
      <c r="AP23" s="77">
        <v>1</v>
      </c>
      <c r="AQ23" s="46">
        <v>0</v>
      </c>
      <c r="AR23" s="431">
        <v>0</v>
      </c>
      <c r="AS23" s="77">
        <v>6.5</v>
      </c>
      <c r="AT23" s="46">
        <v>0</v>
      </c>
      <c r="AU23" s="426">
        <v>0</v>
      </c>
      <c r="AV23" s="77">
        <v>3.5</v>
      </c>
      <c r="AW23" s="46">
        <v>0</v>
      </c>
      <c r="AX23" s="431">
        <v>0</v>
      </c>
      <c r="AY23" s="77">
        <v>2</v>
      </c>
      <c r="AZ23" s="46">
        <v>0</v>
      </c>
      <c r="BA23" s="431">
        <v>0</v>
      </c>
      <c r="BB23" s="434">
        <v>0</v>
      </c>
      <c r="BC23" s="46">
        <v>0</v>
      </c>
      <c r="BD23" s="480">
        <v>0</v>
      </c>
      <c r="BE23" s="434">
        <v>0</v>
      </c>
      <c r="BF23" s="46">
        <v>0</v>
      </c>
      <c r="BG23" s="47">
        <f t="shared" si="1"/>
        <v>29</v>
      </c>
      <c r="BH23" s="67" t="s">
        <v>40</v>
      </c>
      <c r="BI23" s="3"/>
      <c r="BJ23" s="3"/>
      <c r="BK23" s="3"/>
      <c r="BL23" s="2"/>
    </row>
    <row r="24" spans="1:64" ht="14.25" thickBot="1" thickTop="1">
      <c r="A24" s="107">
        <v>10</v>
      </c>
      <c r="B24" s="111" t="s">
        <v>20</v>
      </c>
      <c r="C24" s="112" t="s">
        <v>180</v>
      </c>
      <c r="D24" s="22">
        <f t="shared" si="0"/>
        <v>7</v>
      </c>
      <c r="E24" s="141">
        <v>0</v>
      </c>
      <c r="F24" s="140">
        <v>0</v>
      </c>
      <c r="G24" s="140">
        <v>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2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26">
        <v>0</v>
      </c>
      <c r="AM24" s="434">
        <v>0</v>
      </c>
      <c r="AN24" s="46">
        <v>0</v>
      </c>
      <c r="AO24" s="431">
        <v>0</v>
      </c>
      <c r="AP24" s="434">
        <v>0</v>
      </c>
      <c r="AQ24" s="46">
        <v>0</v>
      </c>
      <c r="AR24" s="431">
        <v>0</v>
      </c>
      <c r="AS24" s="434">
        <v>0</v>
      </c>
      <c r="AT24" s="46">
        <v>0</v>
      </c>
      <c r="AU24" s="474">
        <v>0</v>
      </c>
      <c r="AV24" s="475">
        <v>0</v>
      </c>
      <c r="AW24" s="46">
        <v>0</v>
      </c>
      <c r="AX24" s="431">
        <v>0</v>
      </c>
      <c r="AY24" s="434">
        <v>0</v>
      </c>
      <c r="AZ24" s="446">
        <v>0</v>
      </c>
      <c r="BA24" s="431">
        <v>0</v>
      </c>
      <c r="BB24" s="434">
        <v>0</v>
      </c>
      <c r="BC24" s="46">
        <v>0</v>
      </c>
      <c r="BD24" s="480">
        <v>0</v>
      </c>
      <c r="BE24" s="434">
        <v>0</v>
      </c>
      <c r="BF24" s="46">
        <v>0</v>
      </c>
      <c r="BG24" s="47">
        <f t="shared" si="1"/>
        <v>7</v>
      </c>
      <c r="BH24" s="68" t="s">
        <v>35</v>
      </c>
      <c r="BI24" s="3"/>
      <c r="BJ24" s="3"/>
      <c r="BK24" s="3"/>
      <c r="BL24" s="2"/>
    </row>
    <row r="25" spans="1:64" ht="14.25" thickBot="1" thickTop="1">
      <c r="A25" s="107">
        <v>10</v>
      </c>
      <c r="B25" s="111" t="s">
        <v>327</v>
      </c>
      <c r="C25" s="112" t="s">
        <v>553</v>
      </c>
      <c r="D25" s="22">
        <f t="shared" si="0"/>
        <v>6</v>
      </c>
      <c r="E25" s="141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6</v>
      </c>
      <c r="AD25" s="140">
        <v>0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v>0</v>
      </c>
      <c r="AN25" s="140"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v>0</v>
      </c>
      <c r="AZ25" s="140">
        <v>0</v>
      </c>
      <c r="BA25" s="140">
        <v>0</v>
      </c>
      <c r="BB25" s="140">
        <v>0</v>
      </c>
      <c r="BC25" s="140">
        <v>0</v>
      </c>
      <c r="BD25" s="140">
        <v>0</v>
      </c>
      <c r="BE25" s="140">
        <v>0</v>
      </c>
      <c r="BF25" s="140">
        <v>0</v>
      </c>
      <c r="BG25" s="47">
        <f t="shared" si="1"/>
        <v>6</v>
      </c>
      <c r="BH25" s="69" t="s">
        <v>36</v>
      </c>
      <c r="BI25" s="3"/>
      <c r="BJ25" s="3"/>
      <c r="BK25" s="3"/>
      <c r="BL25" s="2"/>
    </row>
    <row r="26" spans="1:64" ht="14.25" thickBot="1" thickTop="1">
      <c r="A26" s="107">
        <v>10</v>
      </c>
      <c r="B26" s="118" t="s">
        <v>95</v>
      </c>
      <c r="C26" s="119" t="s">
        <v>96</v>
      </c>
      <c r="D26" s="22">
        <f t="shared" si="0"/>
        <v>123.5</v>
      </c>
      <c r="E26" s="148">
        <v>7</v>
      </c>
      <c r="F26" s="143">
        <v>0</v>
      </c>
      <c r="G26" s="143">
        <v>5.5</v>
      </c>
      <c r="H26" s="143">
        <v>3</v>
      </c>
      <c r="I26" s="143">
        <v>4</v>
      </c>
      <c r="J26" s="143">
        <v>0</v>
      </c>
      <c r="K26" s="143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7</v>
      </c>
      <c r="V26" s="46">
        <v>0</v>
      </c>
      <c r="W26" s="46">
        <v>7</v>
      </c>
      <c r="X26" s="46">
        <v>0</v>
      </c>
      <c r="Y26" s="46">
        <v>0</v>
      </c>
      <c r="Z26" s="46">
        <v>0</v>
      </c>
      <c r="AA26" s="46">
        <v>0</v>
      </c>
      <c r="AB26" s="46">
        <v>4</v>
      </c>
      <c r="AC26" s="46">
        <v>0</v>
      </c>
      <c r="AD26" s="144">
        <v>4</v>
      </c>
      <c r="AE26" s="146">
        <v>7</v>
      </c>
      <c r="AF26" s="129">
        <v>5</v>
      </c>
      <c r="AG26" s="147">
        <v>2</v>
      </c>
      <c r="AH26" s="145">
        <v>5</v>
      </c>
      <c r="AI26" s="142">
        <v>0</v>
      </c>
      <c r="AJ26" s="145">
        <v>7</v>
      </c>
      <c r="AK26" s="46">
        <v>0</v>
      </c>
      <c r="AL26" s="426">
        <v>0</v>
      </c>
      <c r="AM26" s="438">
        <v>12.5</v>
      </c>
      <c r="AN26" s="62">
        <v>3</v>
      </c>
      <c r="AO26" s="431">
        <v>0</v>
      </c>
      <c r="AP26" s="59">
        <v>2</v>
      </c>
      <c r="AQ26" s="46">
        <v>0</v>
      </c>
      <c r="AR26" s="431">
        <v>0</v>
      </c>
      <c r="AS26" s="95">
        <v>2</v>
      </c>
      <c r="AT26" s="77">
        <v>3</v>
      </c>
      <c r="AU26" s="447">
        <v>7</v>
      </c>
      <c r="AV26" s="447">
        <v>8</v>
      </c>
      <c r="AW26" s="46">
        <v>0</v>
      </c>
      <c r="AX26" s="431">
        <v>0</v>
      </c>
      <c r="AY26" s="129">
        <v>12</v>
      </c>
      <c r="AZ26" s="447">
        <v>2</v>
      </c>
      <c r="BA26" s="478">
        <v>4.5</v>
      </c>
      <c r="BB26" s="434">
        <v>0</v>
      </c>
      <c r="BC26" s="46">
        <v>0</v>
      </c>
      <c r="BD26" s="480">
        <v>0</v>
      </c>
      <c r="BE26" s="434">
        <v>0</v>
      </c>
      <c r="BF26" s="46">
        <v>0</v>
      </c>
      <c r="BG26" s="47">
        <f t="shared" si="1"/>
        <v>123.5</v>
      </c>
      <c r="BH26" s="70" t="s">
        <v>37</v>
      </c>
      <c r="BI26" s="3"/>
      <c r="BJ26" s="3"/>
      <c r="BK26" s="3"/>
      <c r="BL26" s="2"/>
    </row>
    <row r="27" spans="1:64" ht="14.25" thickBot="1" thickTop="1">
      <c r="A27" s="107">
        <v>9</v>
      </c>
      <c r="B27" s="113" t="s">
        <v>181</v>
      </c>
      <c r="C27" s="114" t="s">
        <v>182</v>
      </c>
      <c r="D27" s="22">
        <f t="shared" si="0"/>
        <v>8</v>
      </c>
      <c r="E27" s="47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95">
        <v>8</v>
      </c>
      <c r="AK27" s="46">
        <v>0</v>
      </c>
      <c r="AL27" s="426">
        <v>0</v>
      </c>
      <c r="AM27" s="434">
        <v>0</v>
      </c>
      <c r="AN27" s="46">
        <v>0</v>
      </c>
      <c r="AO27" s="431">
        <v>0</v>
      </c>
      <c r="AP27" s="434">
        <v>0</v>
      </c>
      <c r="AQ27" s="46">
        <v>0</v>
      </c>
      <c r="AR27" s="431">
        <v>0</v>
      </c>
      <c r="AS27" s="434">
        <v>0</v>
      </c>
      <c r="AT27" s="46">
        <v>0</v>
      </c>
      <c r="AU27" s="426">
        <v>0</v>
      </c>
      <c r="AV27" s="434">
        <v>0</v>
      </c>
      <c r="AW27" s="46">
        <v>0</v>
      </c>
      <c r="AX27" s="431">
        <v>0</v>
      </c>
      <c r="AY27" s="434">
        <v>0</v>
      </c>
      <c r="AZ27" s="46">
        <v>0</v>
      </c>
      <c r="BA27" s="431">
        <v>0</v>
      </c>
      <c r="BB27" s="434">
        <v>0</v>
      </c>
      <c r="BC27" s="46">
        <v>0</v>
      </c>
      <c r="BD27" s="480">
        <v>0</v>
      </c>
      <c r="BE27" s="434">
        <v>0</v>
      </c>
      <c r="BF27" s="46">
        <v>0</v>
      </c>
      <c r="BG27" s="47">
        <f t="shared" si="1"/>
        <v>8</v>
      </c>
      <c r="BH27" s="71" t="s">
        <v>530</v>
      </c>
      <c r="BI27" s="3"/>
      <c r="BJ27" s="3"/>
      <c r="BK27" s="3"/>
      <c r="BL27" s="2"/>
    </row>
    <row r="28" spans="1:64" ht="14.25" thickBot="1" thickTop="1">
      <c r="A28" s="107">
        <v>12</v>
      </c>
      <c r="B28" s="113" t="s">
        <v>183</v>
      </c>
      <c r="C28" s="114" t="s">
        <v>184</v>
      </c>
      <c r="D28" s="22">
        <f t="shared" si="0"/>
        <v>14.5</v>
      </c>
      <c r="E28" s="150">
        <v>0</v>
      </c>
      <c r="F28" s="149">
        <v>0</v>
      </c>
      <c r="G28" s="149">
        <v>5</v>
      </c>
      <c r="H28" s="149">
        <v>0</v>
      </c>
      <c r="I28" s="149">
        <v>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5.5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26">
        <v>0</v>
      </c>
      <c r="AM28" s="434">
        <v>0</v>
      </c>
      <c r="AN28" s="46">
        <v>0</v>
      </c>
      <c r="AO28" s="431">
        <v>0</v>
      </c>
      <c r="AP28" s="434">
        <v>0</v>
      </c>
      <c r="AQ28" s="46">
        <v>0</v>
      </c>
      <c r="AR28" s="431">
        <v>0</v>
      </c>
      <c r="AS28" s="434">
        <v>0</v>
      </c>
      <c r="AT28" s="46">
        <v>0</v>
      </c>
      <c r="AU28" s="426">
        <v>0</v>
      </c>
      <c r="AV28" s="434">
        <v>0</v>
      </c>
      <c r="AW28" s="46">
        <v>0</v>
      </c>
      <c r="AX28" s="431">
        <v>0</v>
      </c>
      <c r="AY28" s="434">
        <v>0</v>
      </c>
      <c r="AZ28" s="46">
        <v>0</v>
      </c>
      <c r="BA28" s="431">
        <v>0</v>
      </c>
      <c r="BB28" s="434">
        <v>0</v>
      </c>
      <c r="BC28" s="46">
        <v>0</v>
      </c>
      <c r="BD28" s="480">
        <v>0</v>
      </c>
      <c r="BE28" s="434">
        <v>0</v>
      </c>
      <c r="BF28" s="46">
        <v>0</v>
      </c>
      <c r="BG28" s="47">
        <f t="shared" si="1"/>
        <v>14.5</v>
      </c>
      <c r="BH28" s="72" t="s">
        <v>38</v>
      </c>
      <c r="BI28" s="3"/>
      <c r="BJ28" s="3"/>
      <c r="BK28" s="3"/>
      <c r="BL28" s="2"/>
    </row>
    <row r="29" spans="1:64" ht="14.25" thickBot="1" thickTop="1">
      <c r="A29" s="37">
        <v>9</v>
      </c>
      <c r="B29" s="113" t="s">
        <v>185</v>
      </c>
      <c r="C29" s="114" t="s">
        <v>186</v>
      </c>
      <c r="D29" s="22">
        <f t="shared" si="0"/>
        <v>1</v>
      </c>
      <c r="E29" s="47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26">
        <v>0</v>
      </c>
      <c r="AM29" s="434">
        <v>0</v>
      </c>
      <c r="AN29" s="46">
        <v>0</v>
      </c>
      <c r="AO29" s="431">
        <v>0</v>
      </c>
      <c r="AP29" s="434">
        <v>0</v>
      </c>
      <c r="AQ29" s="46">
        <v>0</v>
      </c>
      <c r="AR29" s="431">
        <v>0</v>
      </c>
      <c r="AS29" s="434">
        <v>0</v>
      </c>
      <c r="AT29" s="46">
        <v>0</v>
      </c>
      <c r="AU29" s="426">
        <v>0</v>
      </c>
      <c r="AV29" s="434">
        <v>0</v>
      </c>
      <c r="AW29" s="46">
        <v>0</v>
      </c>
      <c r="AX29" s="431">
        <v>0</v>
      </c>
      <c r="AY29" s="434">
        <v>0</v>
      </c>
      <c r="AZ29" s="46">
        <v>0</v>
      </c>
      <c r="BA29" s="431">
        <v>0</v>
      </c>
      <c r="BB29" s="434">
        <v>0</v>
      </c>
      <c r="BC29" s="46">
        <v>0</v>
      </c>
      <c r="BD29" s="480">
        <v>0</v>
      </c>
      <c r="BE29" s="434">
        <v>0</v>
      </c>
      <c r="BF29" s="46">
        <v>0</v>
      </c>
      <c r="BG29" s="47">
        <f t="shared" si="1"/>
        <v>1</v>
      </c>
      <c r="BH29" s="73" t="s">
        <v>70</v>
      </c>
      <c r="BI29" s="3"/>
      <c r="BJ29" s="3"/>
      <c r="BK29" s="3"/>
      <c r="BL29" s="2"/>
    </row>
    <row r="30" spans="1:64" ht="14.25" thickBot="1" thickTop="1">
      <c r="A30" s="117">
        <v>9</v>
      </c>
      <c r="B30" s="108" t="s">
        <v>379</v>
      </c>
      <c r="C30" s="109" t="s">
        <v>380</v>
      </c>
      <c r="D30" s="22">
        <f t="shared" si="0"/>
        <v>37.5</v>
      </c>
      <c r="E30" s="47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4.5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96">
        <v>11</v>
      </c>
      <c r="AK30" s="46">
        <v>0</v>
      </c>
      <c r="AL30" s="426">
        <v>0</v>
      </c>
      <c r="AM30" s="78">
        <v>2</v>
      </c>
      <c r="AN30" s="99">
        <v>3</v>
      </c>
      <c r="AO30" s="431">
        <v>0</v>
      </c>
      <c r="AP30" s="96">
        <v>11</v>
      </c>
      <c r="AQ30" s="59">
        <v>6</v>
      </c>
      <c r="AR30" s="431">
        <v>0</v>
      </c>
      <c r="AS30" s="434">
        <v>0</v>
      </c>
      <c r="AT30" s="46">
        <v>0</v>
      </c>
      <c r="AU30" s="426">
        <v>0</v>
      </c>
      <c r="AV30" s="434">
        <v>0</v>
      </c>
      <c r="AW30" s="46">
        <v>0</v>
      </c>
      <c r="AX30" s="431">
        <v>0</v>
      </c>
      <c r="AY30" s="434">
        <v>0</v>
      </c>
      <c r="AZ30" s="46">
        <v>0</v>
      </c>
      <c r="BA30" s="431">
        <v>0</v>
      </c>
      <c r="BB30" s="434">
        <v>0</v>
      </c>
      <c r="BC30" s="46">
        <v>0</v>
      </c>
      <c r="BD30" s="480">
        <v>0</v>
      </c>
      <c r="BE30" s="434">
        <v>0</v>
      </c>
      <c r="BF30" s="46">
        <v>0</v>
      </c>
      <c r="BG30" s="47">
        <f t="shared" si="1"/>
        <v>37.5</v>
      </c>
      <c r="BH30" s="74" t="s">
        <v>541</v>
      </c>
      <c r="BI30" s="3"/>
      <c r="BJ30" s="3"/>
      <c r="BK30" s="3"/>
      <c r="BL30" s="2"/>
    </row>
    <row r="31" spans="1:64" ht="14.25" thickBot="1" thickTop="1">
      <c r="A31" s="107">
        <v>11</v>
      </c>
      <c r="B31" s="113" t="s">
        <v>381</v>
      </c>
      <c r="C31" s="114" t="s">
        <v>382</v>
      </c>
      <c r="D31" s="22">
        <f t="shared" si="0"/>
        <v>37.5</v>
      </c>
      <c r="E31" s="47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269">
        <v>14</v>
      </c>
      <c r="AH31" s="46">
        <v>0</v>
      </c>
      <c r="AI31" s="46">
        <v>0</v>
      </c>
      <c r="AJ31" s="269">
        <v>4</v>
      </c>
      <c r="AK31" s="46">
        <v>0</v>
      </c>
      <c r="AL31" s="426">
        <v>0</v>
      </c>
      <c r="AM31" s="434">
        <v>0</v>
      </c>
      <c r="AN31" s="46">
        <v>0</v>
      </c>
      <c r="AO31" s="431">
        <v>0</v>
      </c>
      <c r="AP31" s="434">
        <v>0</v>
      </c>
      <c r="AQ31" s="46">
        <v>0</v>
      </c>
      <c r="AR31" s="431">
        <v>0</v>
      </c>
      <c r="AS31" s="434">
        <v>0</v>
      </c>
      <c r="AT31" s="46">
        <v>0</v>
      </c>
      <c r="AU31" s="426">
        <v>0</v>
      </c>
      <c r="AV31" s="56">
        <v>4</v>
      </c>
      <c r="AW31" s="128">
        <v>3</v>
      </c>
      <c r="AX31" s="431">
        <v>0</v>
      </c>
      <c r="AY31" s="128">
        <v>3</v>
      </c>
      <c r="AZ31" s="46">
        <v>0</v>
      </c>
      <c r="BA31" s="431">
        <v>0</v>
      </c>
      <c r="BB31" s="128">
        <v>4.5</v>
      </c>
      <c r="BC31" s="46">
        <v>0</v>
      </c>
      <c r="BD31" s="480">
        <v>0</v>
      </c>
      <c r="BE31" s="434">
        <v>0</v>
      </c>
      <c r="BF31" s="46">
        <v>0</v>
      </c>
      <c r="BG31" s="47">
        <f t="shared" si="1"/>
        <v>37.5</v>
      </c>
      <c r="BH31" s="75" t="s">
        <v>39</v>
      </c>
      <c r="BI31" s="3"/>
      <c r="BJ31" s="3"/>
      <c r="BK31" s="3"/>
      <c r="BL31" s="2"/>
    </row>
    <row r="32" spans="1:64" ht="14.25" thickBot="1" thickTop="1">
      <c r="A32" s="117">
        <v>9</v>
      </c>
      <c r="B32" s="108" t="s">
        <v>383</v>
      </c>
      <c r="C32" s="109" t="s">
        <v>382</v>
      </c>
      <c r="D32" s="22">
        <f t="shared" si="0"/>
        <v>0</v>
      </c>
      <c r="E32" s="47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26">
        <v>0</v>
      </c>
      <c r="AM32" s="434">
        <v>0</v>
      </c>
      <c r="AN32" s="46">
        <v>0</v>
      </c>
      <c r="AO32" s="431">
        <v>0</v>
      </c>
      <c r="AP32" s="434">
        <v>0</v>
      </c>
      <c r="AQ32" s="46">
        <v>0</v>
      </c>
      <c r="AR32" s="431">
        <v>0</v>
      </c>
      <c r="AS32" s="434">
        <v>0</v>
      </c>
      <c r="AT32" s="46">
        <v>0</v>
      </c>
      <c r="AU32" s="426">
        <v>0</v>
      </c>
      <c r="AV32" s="434">
        <v>0</v>
      </c>
      <c r="AW32" s="46">
        <v>0</v>
      </c>
      <c r="AX32" s="431">
        <v>0</v>
      </c>
      <c r="AY32" s="434">
        <v>0</v>
      </c>
      <c r="AZ32" s="46">
        <v>0</v>
      </c>
      <c r="BA32" s="431">
        <v>0</v>
      </c>
      <c r="BB32" s="434">
        <v>0</v>
      </c>
      <c r="BC32" s="46">
        <v>0</v>
      </c>
      <c r="BD32" s="480">
        <v>0</v>
      </c>
      <c r="BE32" s="434">
        <v>0</v>
      </c>
      <c r="BF32" s="46">
        <v>0</v>
      </c>
      <c r="BG32" s="47">
        <f t="shared" si="1"/>
        <v>0</v>
      </c>
      <c r="BH32" s="128" t="s">
        <v>514</v>
      </c>
      <c r="BI32" s="3"/>
      <c r="BJ32" s="3"/>
      <c r="BK32" s="3"/>
      <c r="BL32" s="2"/>
    </row>
    <row r="33" spans="1:64" ht="14.25" thickBot="1" thickTop="1">
      <c r="A33" s="107">
        <v>12</v>
      </c>
      <c r="B33" s="113" t="s">
        <v>134</v>
      </c>
      <c r="C33" s="114" t="s">
        <v>187</v>
      </c>
      <c r="D33" s="22">
        <f t="shared" si="0"/>
        <v>2.5</v>
      </c>
      <c r="E33" s="152">
        <v>0</v>
      </c>
      <c r="F33" s="151">
        <v>0</v>
      </c>
      <c r="G33" s="151">
        <v>0</v>
      </c>
      <c r="H33" s="151">
        <v>2.5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26">
        <v>0</v>
      </c>
      <c r="AM33" s="434">
        <v>0</v>
      </c>
      <c r="AN33" s="46">
        <v>0</v>
      </c>
      <c r="AO33" s="431">
        <v>0</v>
      </c>
      <c r="AP33" s="434">
        <v>0</v>
      </c>
      <c r="AQ33" s="46">
        <v>0</v>
      </c>
      <c r="AR33" s="431">
        <v>0</v>
      </c>
      <c r="AS33" s="434">
        <v>0</v>
      </c>
      <c r="AT33" s="46">
        <v>0</v>
      </c>
      <c r="AU33" s="426">
        <v>0</v>
      </c>
      <c r="AV33" s="434">
        <v>0</v>
      </c>
      <c r="AW33" s="46">
        <v>0</v>
      </c>
      <c r="AX33" s="431">
        <v>0</v>
      </c>
      <c r="AY33" s="434">
        <v>0</v>
      </c>
      <c r="AZ33" s="46">
        <v>0</v>
      </c>
      <c r="BA33" s="431">
        <v>0</v>
      </c>
      <c r="BB33" s="434">
        <v>0</v>
      </c>
      <c r="BC33" s="46">
        <v>0</v>
      </c>
      <c r="BD33" s="480">
        <v>0</v>
      </c>
      <c r="BE33" s="434">
        <v>0</v>
      </c>
      <c r="BF33" s="46">
        <v>0</v>
      </c>
      <c r="BG33" s="47">
        <f t="shared" si="1"/>
        <v>2.5</v>
      </c>
      <c r="BH33" s="76" t="s">
        <v>42</v>
      </c>
      <c r="BI33" s="3"/>
      <c r="BJ33" s="3"/>
      <c r="BK33" s="3"/>
      <c r="BL33" s="2"/>
    </row>
    <row r="34" spans="1:64" ht="14.25" thickBot="1" thickTop="1">
      <c r="A34" s="107">
        <v>9</v>
      </c>
      <c r="B34" s="108" t="s">
        <v>75</v>
      </c>
      <c r="C34" s="109" t="s">
        <v>359</v>
      </c>
      <c r="D34" s="22">
        <f t="shared" si="0"/>
        <v>9</v>
      </c>
      <c r="E34" s="154">
        <v>0</v>
      </c>
      <c r="F34" s="153">
        <v>0</v>
      </c>
      <c r="G34" s="153">
        <v>0</v>
      </c>
      <c r="H34" s="153">
        <v>0</v>
      </c>
      <c r="I34" s="153">
        <v>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26">
        <v>0</v>
      </c>
      <c r="AM34" s="434">
        <v>0</v>
      </c>
      <c r="AN34" s="46">
        <v>0</v>
      </c>
      <c r="AO34" s="431">
        <v>0</v>
      </c>
      <c r="AP34" s="470">
        <v>5</v>
      </c>
      <c r="AQ34" s="46">
        <v>0</v>
      </c>
      <c r="AR34" s="431">
        <v>0</v>
      </c>
      <c r="AS34" s="434">
        <v>0</v>
      </c>
      <c r="AT34" s="46">
        <v>0</v>
      </c>
      <c r="AU34" s="426">
        <v>0</v>
      </c>
      <c r="AV34" s="434">
        <v>0</v>
      </c>
      <c r="AW34" s="46">
        <v>0</v>
      </c>
      <c r="AX34" s="431">
        <v>0</v>
      </c>
      <c r="AY34" s="434">
        <v>0</v>
      </c>
      <c r="AZ34" s="46">
        <v>0</v>
      </c>
      <c r="BA34" s="431">
        <v>0</v>
      </c>
      <c r="BB34" s="434">
        <v>0</v>
      </c>
      <c r="BC34" s="46">
        <v>0</v>
      </c>
      <c r="BD34" s="480">
        <v>0</v>
      </c>
      <c r="BE34" s="434">
        <v>0</v>
      </c>
      <c r="BF34" s="46">
        <v>0</v>
      </c>
      <c r="BG34" s="47">
        <f t="shared" si="1"/>
        <v>9</v>
      </c>
      <c r="BH34" s="470" t="s">
        <v>539</v>
      </c>
      <c r="BI34" s="3"/>
      <c r="BJ34" s="3"/>
      <c r="BK34" s="3"/>
      <c r="BL34" s="2"/>
    </row>
    <row r="35" spans="1:64" ht="14.25" thickBot="1" thickTop="1">
      <c r="A35" s="107">
        <v>10</v>
      </c>
      <c r="B35" s="113" t="s">
        <v>375</v>
      </c>
      <c r="C35" s="114" t="s">
        <v>384</v>
      </c>
      <c r="D35" s="22">
        <f t="shared" si="0"/>
        <v>12</v>
      </c>
      <c r="E35" s="47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7</v>
      </c>
      <c r="X35" s="46">
        <v>0</v>
      </c>
      <c r="Y35" s="46">
        <v>0</v>
      </c>
      <c r="Z35" s="46">
        <v>0</v>
      </c>
      <c r="AA35" s="46">
        <v>3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26">
        <v>0</v>
      </c>
      <c r="AM35" s="434">
        <v>0</v>
      </c>
      <c r="AN35" s="46">
        <v>0</v>
      </c>
      <c r="AO35" s="431">
        <v>0</v>
      </c>
      <c r="AP35" s="434">
        <v>0</v>
      </c>
      <c r="AQ35" s="46">
        <v>0</v>
      </c>
      <c r="AR35" s="431">
        <v>0</v>
      </c>
      <c r="AS35" s="434">
        <v>0</v>
      </c>
      <c r="AT35" s="46">
        <v>0</v>
      </c>
      <c r="AU35" s="426">
        <v>0</v>
      </c>
      <c r="AV35" s="53">
        <v>2</v>
      </c>
      <c r="AW35" s="46">
        <v>0</v>
      </c>
      <c r="AX35" s="431">
        <v>0</v>
      </c>
      <c r="AY35" s="434">
        <v>0</v>
      </c>
      <c r="AZ35" s="46">
        <v>0</v>
      </c>
      <c r="BA35" s="431">
        <v>0</v>
      </c>
      <c r="BB35" s="434">
        <v>0</v>
      </c>
      <c r="BC35" s="46">
        <v>0</v>
      </c>
      <c r="BD35" s="480">
        <v>0</v>
      </c>
      <c r="BE35" s="434">
        <v>0</v>
      </c>
      <c r="BF35" s="46">
        <v>0</v>
      </c>
      <c r="BG35" s="47">
        <f t="shared" si="1"/>
        <v>12</v>
      </c>
      <c r="BH35" s="77" t="s">
        <v>551</v>
      </c>
      <c r="BI35" s="3"/>
      <c r="BJ35" s="3"/>
      <c r="BK35" s="3"/>
      <c r="BL35" s="2"/>
    </row>
    <row r="36" spans="1:64" ht="14.25" thickBot="1" thickTop="1">
      <c r="A36" s="107">
        <v>10</v>
      </c>
      <c r="B36" s="113" t="s">
        <v>188</v>
      </c>
      <c r="C36" s="114" t="s">
        <v>189</v>
      </c>
      <c r="D36" s="22">
        <f t="shared" si="0"/>
        <v>17.5</v>
      </c>
      <c r="E36" s="47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3</v>
      </c>
      <c r="Q36" s="46">
        <v>0</v>
      </c>
      <c r="R36" s="46">
        <v>5</v>
      </c>
      <c r="S36" s="46">
        <v>4.5</v>
      </c>
      <c r="T36" s="46">
        <v>0</v>
      </c>
      <c r="U36" s="46">
        <v>5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26">
        <v>0</v>
      </c>
      <c r="AM36" s="434">
        <v>0</v>
      </c>
      <c r="AN36" s="46">
        <v>0</v>
      </c>
      <c r="AO36" s="431">
        <v>0</v>
      </c>
      <c r="AP36" s="434">
        <v>0</v>
      </c>
      <c r="AQ36" s="46">
        <v>0</v>
      </c>
      <c r="AR36" s="431">
        <v>0</v>
      </c>
      <c r="AS36" s="434">
        <v>0</v>
      </c>
      <c r="AT36" s="46">
        <v>0</v>
      </c>
      <c r="AU36" s="426">
        <v>0</v>
      </c>
      <c r="AV36" s="434">
        <v>0</v>
      </c>
      <c r="AW36" s="46">
        <v>0</v>
      </c>
      <c r="AX36" s="431">
        <v>0</v>
      </c>
      <c r="AY36" s="434">
        <v>0</v>
      </c>
      <c r="AZ36" s="46">
        <v>0</v>
      </c>
      <c r="BA36" s="431">
        <v>0</v>
      </c>
      <c r="BB36" s="434">
        <v>0</v>
      </c>
      <c r="BC36" s="46">
        <v>0</v>
      </c>
      <c r="BD36" s="480">
        <v>0</v>
      </c>
      <c r="BE36" s="434">
        <v>0</v>
      </c>
      <c r="BF36" s="46">
        <v>0</v>
      </c>
      <c r="BG36" s="47">
        <f t="shared" si="1"/>
        <v>17.5</v>
      </c>
      <c r="BH36" s="78" t="s">
        <v>43</v>
      </c>
      <c r="BI36" s="3"/>
      <c r="BJ36" s="3"/>
      <c r="BK36" s="3"/>
      <c r="BL36" s="2"/>
    </row>
    <row r="37" spans="1:64" ht="14.25" thickBot="1" thickTop="1">
      <c r="A37" s="107">
        <v>10</v>
      </c>
      <c r="B37" s="113" t="s">
        <v>190</v>
      </c>
      <c r="C37" s="114" t="s">
        <v>191</v>
      </c>
      <c r="D37" s="22">
        <f t="shared" si="0"/>
        <v>0</v>
      </c>
      <c r="E37" s="47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26">
        <v>0</v>
      </c>
      <c r="AM37" s="434">
        <v>0</v>
      </c>
      <c r="AN37" s="46">
        <v>0</v>
      </c>
      <c r="AO37" s="431">
        <v>0</v>
      </c>
      <c r="AP37" s="434">
        <v>0</v>
      </c>
      <c r="AQ37" s="46">
        <v>0</v>
      </c>
      <c r="AR37" s="431">
        <v>0</v>
      </c>
      <c r="AS37" s="434">
        <v>0</v>
      </c>
      <c r="AT37" s="46">
        <v>0</v>
      </c>
      <c r="AU37" s="426">
        <v>0</v>
      </c>
      <c r="AV37" s="434">
        <v>0</v>
      </c>
      <c r="AW37" s="46">
        <v>0</v>
      </c>
      <c r="AX37" s="431">
        <v>0</v>
      </c>
      <c r="AY37" s="434">
        <v>0</v>
      </c>
      <c r="AZ37" s="46">
        <v>0</v>
      </c>
      <c r="BA37" s="431">
        <v>0</v>
      </c>
      <c r="BB37" s="434">
        <v>0</v>
      </c>
      <c r="BC37" s="46">
        <v>0</v>
      </c>
      <c r="BD37" s="480">
        <v>0</v>
      </c>
      <c r="BE37" s="434">
        <v>0</v>
      </c>
      <c r="BF37" s="46">
        <v>0</v>
      </c>
      <c r="BG37" s="47">
        <f t="shared" si="1"/>
        <v>0</v>
      </c>
      <c r="BH37" s="79" t="s">
        <v>45</v>
      </c>
      <c r="BI37" s="3"/>
      <c r="BJ37" s="3"/>
      <c r="BK37" s="3"/>
      <c r="BL37" s="2"/>
    </row>
    <row r="38" spans="1:64" ht="14.25" thickBot="1" thickTop="1">
      <c r="A38" s="107">
        <v>10</v>
      </c>
      <c r="B38" s="113" t="s">
        <v>385</v>
      </c>
      <c r="C38" s="114" t="s">
        <v>386</v>
      </c>
      <c r="D38" s="22">
        <f t="shared" si="0"/>
        <v>3</v>
      </c>
      <c r="E38" s="47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26">
        <v>0</v>
      </c>
      <c r="AM38" s="434">
        <v>0</v>
      </c>
      <c r="AN38" s="46">
        <v>0</v>
      </c>
      <c r="AO38" s="431">
        <v>0</v>
      </c>
      <c r="AP38" s="434">
        <v>0</v>
      </c>
      <c r="AQ38" s="46">
        <v>0</v>
      </c>
      <c r="AR38" s="431">
        <v>0</v>
      </c>
      <c r="AS38" s="434">
        <v>0</v>
      </c>
      <c r="AT38" s="46">
        <v>0</v>
      </c>
      <c r="AU38" s="426">
        <v>0</v>
      </c>
      <c r="AV38" s="434">
        <v>0</v>
      </c>
      <c r="AW38" s="46">
        <v>0</v>
      </c>
      <c r="AX38" s="431">
        <v>0</v>
      </c>
      <c r="AY38" s="434">
        <v>0</v>
      </c>
      <c r="AZ38" s="46">
        <v>0</v>
      </c>
      <c r="BA38" s="431">
        <v>0</v>
      </c>
      <c r="BB38" s="434">
        <v>0</v>
      </c>
      <c r="BC38" s="46">
        <v>0</v>
      </c>
      <c r="BD38" s="480">
        <v>0</v>
      </c>
      <c r="BE38" s="434">
        <v>0</v>
      </c>
      <c r="BF38" s="46">
        <v>0</v>
      </c>
      <c r="BG38" s="47">
        <f t="shared" si="1"/>
        <v>3</v>
      </c>
      <c r="BH38" s="80" t="s">
        <v>360</v>
      </c>
      <c r="BI38" s="3"/>
      <c r="BJ38" s="3"/>
      <c r="BK38" s="3"/>
      <c r="BL38" s="2"/>
    </row>
    <row r="39" spans="1:64" ht="14.25" thickBot="1" thickTop="1">
      <c r="A39" s="107">
        <v>11</v>
      </c>
      <c r="B39" s="108" t="s">
        <v>240</v>
      </c>
      <c r="C39" s="109" t="s">
        <v>361</v>
      </c>
      <c r="D39" s="22">
        <f t="shared" si="0"/>
        <v>18.5</v>
      </c>
      <c r="E39" s="157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46">
        <v>0</v>
      </c>
      <c r="M39" s="46">
        <v>4</v>
      </c>
      <c r="N39" s="46">
        <v>0</v>
      </c>
      <c r="O39" s="46">
        <v>0</v>
      </c>
      <c r="P39" s="46">
        <v>3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159">
        <v>0</v>
      </c>
      <c r="AE39" s="155">
        <v>0</v>
      </c>
      <c r="AF39" s="158">
        <v>0</v>
      </c>
      <c r="AG39" s="160">
        <v>5</v>
      </c>
      <c r="AH39" s="46">
        <v>0</v>
      </c>
      <c r="AI39" s="46">
        <v>0</v>
      </c>
      <c r="AJ39" s="46">
        <v>0</v>
      </c>
      <c r="AK39" s="46">
        <v>0</v>
      </c>
      <c r="AL39" s="426">
        <v>0</v>
      </c>
      <c r="AM39" s="439">
        <v>3</v>
      </c>
      <c r="AN39" s="46">
        <v>0</v>
      </c>
      <c r="AO39" s="431">
        <v>0</v>
      </c>
      <c r="AP39" s="434">
        <v>0</v>
      </c>
      <c r="AQ39" s="46">
        <v>0</v>
      </c>
      <c r="AR39" s="431">
        <v>0</v>
      </c>
      <c r="AS39" s="434">
        <v>0</v>
      </c>
      <c r="AT39" s="46">
        <v>0</v>
      </c>
      <c r="AU39" s="426">
        <v>0</v>
      </c>
      <c r="AV39" s="434">
        <v>0</v>
      </c>
      <c r="AW39" s="46">
        <v>0</v>
      </c>
      <c r="AX39" s="431">
        <v>0</v>
      </c>
      <c r="AY39" s="434">
        <v>0</v>
      </c>
      <c r="AZ39" s="46">
        <v>0</v>
      </c>
      <c r="BA39" s="431">
        <v>0</v>
      </c>
      <c r="BB39" s="470">
        <v>3.5</v>
      </c>
      <c r="BC39" s="46">
        <v>0</v>
      </c>
      <c r="BD39" s="480">
        <v>0</v>
      </c>
      <c r="BE39" s="434">
        <v>0</v>
      </c>
      <c r="BF39" s="46">
        <v>0</v>
      </c>
      <c r="BG39" s="47">
        <f t="shared" si="1"/>
        <v>18.5</v>
      </c>
      <c r="BH39" s="81" t="s">
        <v>46</v>
      </c>
      <c r="BI39" s="3"/>
      <c r="BJ39" s="3"/>
      <c r="BK39" s="3"/>
      <c r="BL39" s="2"/>
    </row>
    <row r="40" spans="1:64" ht="14.25" thickBot="1" thickTop="1">
      <c r="A40" s="107">
        <v>10</v>
      </c>
      <c r="B40" s="113" t="s">
        <v>387</v>
      </c>
      <c r="C40" s="114" t="s">
        <v>388</v>
      </c>
      <c r="D40" s="22">
        <f t="shared" si="0"/>
        <v>0</v>
      </c>
      <c r="E40" s="47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26">
        <v>0</v>
      </c>
      <c r="AM40" s="434">
        <v>0</v>
      </c>
      <c r="AN40" s="46">
        <v>0</v>
      </c>
      <c r="AO40" s="431">
        <v>0</v>
      </c>
      <c r="AP40" s="434">
        <v>0</v>
      </c>
      <c r="AQ40" s="46">
        <v>0</v>
      </c>
      <c r="AR40" s="431">
        <v>0</v>
      </c>
      <c r="AS40" s="434">
        <v>0</v>
      </c>
      <c r="AT40" s="46">
        <v>0</v>
      </c>
      <c r="AU40" s="426">
        <v>0</v>
      </c>
      <c r="AV40" s="434">
        <v>0</v>
      </c>
      <c r="AW40" s="46">
        <v>0</v>
      </c>
      <c r="AX40" s="431">
        <v>0</v>
      </c>
      <c r="AY40" s="434">
        <v>0</v>
      </c>
      <c r="AZ40" s="46">
        <v>0</v>
      </c>
      <c r="BA40" s="431">
        <v>0</v>
      </c>
      <c r="BB40" s="434">
        <v>0</v>
      </c>
      <c r="BC40" s="46">
        <v>0</v>
      </c>
      <c r="BD40" s="480">
        <v>0</v>
      </c>
      <c r="BE40" s="434">
        <v>0</v>
      </c>
      <c r="BF40" s="46">
        <v>0</v>
      </c>
      <c r="BG40" s="47">
        <f t="shared" si="1"/>
        <v>0</v>
      </c>
      <c r="BH40" s="472" t="s">
        <v>542</v>
      </c>
      <c r="BI40" s="3"/>
      <c r="BJ40" s="3"/>
      <c r="BK40" s="3"/>
      <c r="BL40" s="2"/>
    </row>
    <row r="41" spans="1:64" ht="14.25" thickBot="1" thickTop="1">
      <c r="A41" s="107">
        <v>9</v>
      </c>
      <c r="B41" s="113" t="s">
        <v>192</v>
      </c>
      <c r="C41" s="114" t="s">
        <v>193</v>
      </c>
      <c r="D41" s="22">
        <f t="shared" si="0"/>
        <v>14.5</v>
      </c>
      <c r="E41" s="47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5</v>
      </c>
      <c r="U41" s="46">
        <v>4.5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3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26">
        <v>0</v>
      </c>
      <c r="AM41" s="46">
        <v>0</v>
      </c>
      <c r="AN41" s="46">
        <v>0</v>
      </c>
      <c r="AO41" s="431">
        <v>0</v>
      </c>
      <c r="AP41" s="434">
        <v>0</v>
      </c>
      <c r="AQ41" s="46">
        <v>0</v>
      </c>
      <c r="AR41" s="431">
        <v>0</v>
      </c>
      <c r="AS41" s="434">
        <v>0</v>
      </c>
      <c r="AT41" s="46">
        <v>0</v>
      </c>
      <c r="AU41" s="426">
        <v>0</v>
      </c>
      <c r="AV41" s="434">
        <v>0</v>
      </c>
      <c r="AW41" s="46">
        <v>0</v>
      </c>
      <c r="AX41" s="431">
        <v>0</v>
      </c>
      <c r="AY41" s="434">
        <v>0</v>
      </c>
      <c r="AZ41" s="46">
        <v>0</v>
      </c>
      <c r="BA41" s="431">
        <v>0</v>
      </c>
      <c r="BB41" s="434">
        <v>0</v>
      </c>
      <c r="BC41" s="46">
        <v>0</v>
      </c>
      <c r="BD41" s="480">
        <v>0</v>
      </c>
      <c r="BE41" s="434">
        <v>0</v>
      </c>
      <c r="BF41" s="46">
        <v>0</v>
      </c>
      <c r="BG41" s="47">
        <f t="shared" si="1"/>
        <v>14.5</v>
      </c>
      <c r="BH41" s="83" t="s">
        <v>47</v>
      </c>
      <c r="BI41" s="3"/>
      <c r="BJ41" s="3"/>
      <c r="BK41" s="3"/>
      <c r="BL41" s="2"/>
    </row>
    <row r="42" spans="1:64" ht="14.25" thickBot="1" thickTop="1">
      <c r="A42" s="107">
        <v>12</v>
      </c>
      <c r="B42" s="113" t="s">
        <v>194</v>
      </c>
      <c r="C42" s="114" t="s">
        <v>193</v>
      </c>
      <c r="D42" s="22">
        <f t="shared" si="0"/>
        <v>15.5</v>
      </c>
      <c r="E42" s="162">
        <v>0</v>
      </c>
      <c r="F42" s="161">
        <v>0</v>
      </c>
      <c r="G42" s="161">
        <v>5</v>
      </c>
      <c r="H42" s="161">
        <v>0</v>
      </c>
      <c r="I42" s="161">
        <v>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6.5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26">
        <v>0</v>
      </c>
      <c r="AM42" s="434">
        <v>0</v>
      </c>
      <c r="AN42" s="46">
        <v>0</v>
      </c>
      <c r="AO42" s="431">
        <v>0</v>
      </c>
      <c r="AP42" s="434">
        <v>0</v>
      </c>
      <c r="AQ42" s="46">
        <v>0</v>
      </c>
      <c r="AR42" s="431">
        <v>0</v>
      </c>
      <c r="AS42" s="434">
        <v>0</v>
      </c>
      <c r="AT42" s="46">
        <v>0</v>
      </c>
      <c r="AU42" s="426">
        <v>0</v>
      </c>
      <c r="AV42" s="434">
        <v>0</v>
      </c>
      <c r="AW42" s="46">
        <v>0</v>
      </c>
      <c r="AX42" s="431">
        <v>0</v>
      </c>
      <c r="AY42" s="434">
        <v>0</v>
      </c>
      <c r="AZ42" s="46">
        <v>0</v>
      </c>
      <c r="BA42" s="431">
        <v>0</v>
      </c>
      <c r="BB42" s="434">
        <v>0</v>
      </c>
      <c r="BC42" s="46">
        <v>0</v>
      </c>
      <c r="BD42" s="480">
        <v>0</v>
      </c>
      <c r="BE42" s="434">
        <v>0</v>
      </c>
      <c r="BF42" s="46">
        <v>0</v>
      </c>
      <c r="BG42" s="47">
        <f t="shared" si="1"/>
        <v>15.5</v>
      </c>
      <c r="BH42" s="84" t="s">
        <v>48</v>
      </c>
      <c r="BI42" s="3"/>
      <c r="BJ42" s="3"/>
      <c r="BK42" s="3"/>
      <c r="BL42" s="2"/>
    </row>
    <row r="43" spans="1:64" ht="14.25" thickBot="1" thickTop="1">
      <c r="A43" s="107">
        <v>10</v>
      </c>
      <c r="B43" s="113" t="s">
        <v>195</v>
      </c>
      <c r="C43" s="114" t="s">
        <v>196</v>
      </c>
      <c r="D43" s="22">
        <f t="shared" si="0"/>
        <v>31</v>
      </c>
      <c r="E43" s="164">
        <v>0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5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5</v>
      </c>
      <c r="T43" s="46">
        <v>0</v>
      </c>
      <c r="U43" s="46">
        <v>4.5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3.5</v>
      </c>
      <c r="AB43" s="46">
        <v>4</v>
      </c>
      <c r="AC43" s="46">
        <v>6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26">
        <v>0</v>
      </c>
      <c r="AM43" s="60">
        <v>2</v>
      </c>
      <c r="AN43" s="46">
        <v>0</v>
      </c>
      <c r="AO43" s="431">
        <v>0</v>
      </c>
      <c r="AP43" s="434">
        <v>0</v>
      </c>
      <c r="AQ43" s="46">
        <v>0</v>
      </c>
      <c r="AR43" s="431">
        <v>0</v>
      </c>
      <c r="AS43" s="434">
        <v>0</v>
      </c>
      <c r="AT43" s="46">
        <v>0</v>
      </c>
      <c r="AU43" s="426">
        <v>0</v>
      </c>
      <c r="AV43" s="434">
        <v>0</v>
      </c>
      <c r="AW43" s="46">
        <v>0</v>
      </c>
      <c r="AX43" s="431">
        <v>0</v>
      </c>
      <c r="AY43" s="434">
        <v>0</v>
      </c>
      <c r="AZ43" s="46">
        <v>0</v>
      </c>
      <c r="BA43" s="431">
        <v>0</v>
      </c>
      <c r="BB43" s="64">
        <v>1</v>
      </c>
      <c r="BC43" s="46">
        <v>0</v>
      </c>
      <c r="BD43" s="480">
        <v>0</v>
      </c>
      <c r="BE43" s="434">
        <v>0</v>
      </c>
      <c r="BF43" s="46">
        <v>0</v>
      </c>
      <c r="BG43" s="47">
        <f t="shared" si="1"/>
        <v>31</v>
      </c>
      <c r="BH43" s="85" t="s">
        <v>49</v>
      </c>
      <c r="BI43" s="3"/>
      <c r="BJ43" s="3"/>
      <c r="BK43" s="3"/>
      <c r="BL43" s="2"/>
    </row>
    <row r="44" spans="1:64" ht="14.25" thickBot="1" thickTop="1">
      <c r="A44" s="107">
        <v>9</v>
      </c>
      <c r="B44" s="108" t="s">
        <v>234</v>
      </c>
      <c r="C44" s="109" t="s">
        <v>389</v>
      </c>
      <c r="D44" s="22">
        <f t="shared" si="0"/>
        <v>15</v>
      </c>
      <c r="E44" s="47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3</v>
      </c>
      <c r="Q44" s="46">
        <v>0</v>
      </c>
      <c r="R44" s="46">
        <v>5</v>
      </c>
      <c r="S44" s="46">
        <v>7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26">
        <v>0</v>
      </c>
      <c r="AM44" s="434">
        <v>0</v>
      </c>
      <c r="AN44" s="46">
        <v>0</v>
      </c>
      <c r="AO44" s="431">
        <v>0</v>
      </c>
      <c r="AP44" s="434">
        <v>0</v>
      </c>
      <c r="AQ44" s="46">
        <v>0</v>
      </c>
      <c r="AR44" s="431">
        <v>0</v>
      </c>
      <c r="AS44" s="434">
        <v>0</v>
      </c>
      <c r="AT44" s="46">
        <v>0</v>
      </c>
      <c r="AU44" s="426">
        <v>0</v>
      </c>
      <c r="AV44" s="434">
        <v>0</v>
      </c>
      <c r="AW44" s="46">
        <v>0</v>
      </c>
      <c r="AX44" s="431">
        <v>0</v>
      </c>
      <c r="AY44" s="434">
        <v>0</v>
      </c>
      <c r="AZ44" s="46">
        <v>0</v>
      </c>
      <c r="BA44" s="431">
        <v>0</v>
      </c>
      <c r="BB44" s="434">
        <v>0</v>
      </c>
      <c r="BC44" s="46">
        <v>0</v>
      </c>
      <c r="BD44" s="480">
        <v>0</v>
      </c>
      <c r="BE44" s="434">
        <v>0</v>
      </c>
      <c r="BF44" s="46">
        <v>0</v>
      </c>
      <c r="BG44" s="47">
        <f t="shared" si="1"/>
        <v>15</v>
      </c>
      <c r="BH44" s="86" t="s">
        <v>50</v>
      </c>
      <c r="BI44" s="3"/>
      <c r="BJ44" s="3"/>
      <c r="BK44" s="3"/>
      <c r="BL44" s="2"/>
    </row>
    <row r="45" spans="1:64" ht="14.25" thickBot="1" thickTop="1">
      <c r="A45" s="116">
        <v>11</v>
      </c>
      <c r="B45" s="113" t="s">
        <v>116</v>
      </c>
      <c r="C45" s="114" t="s">
        <v>390</v>
      </c>
      <c r="D45" s="22">
        <f t="shared" si="0"/>
        <v>11</v>
      </c>
      <c r="E45" s="47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26">
        <v>0</v>
      </c>
      <c r="AM45" s="73">
        <v>11</v>
      </c>
      <c r="AN45" s="46">
        <v>0</v>
      </c>
      <c r="AO45" s="431">
        <v>0</v>
      </c>
      <c r="AP45" s="434">
        <v>0</v>
      </c>
      <c r="AQ45" s="46">
        <v>0</v>
      </c>
      <c r="AR45" s="431">
        <v>0</v>
      </c>
      <c r="AS45" s="434">
        <v>0</v>
      </c>
      <c r="AT45" s="46">
        <v>0</v>
      </c>
      <c r="AU45" s="426">
        <v>0</v>
      </c>
      <c r="AV45" s="434">
        <v>0</v>
      </c>
      <c r="AW45" s="46">
        <v>0</v>
      </c>
      <c r="AX45" s="431">
        <v>0</v>
      </c>
      <c r="AY45" s="434">
        <v>0</v>
      </c>
      <c r="AZ45" s="46">
        <v>0</v>
      </c>
      <c r="BA45" s="431">
        <v>0</v>
      </c>
      <c r="BB45" s="434">
        <v>0</v>
      </c>
      <c r="BC45" s="46">
        <v>0</v>
      </c>
      <c r="BD45" s="480">
        <v>0</v>
      </c>
      <c r="BE45" s="434">
        <v>0</v>
      </c>
      <c r="BF45" s="46">
        <v>0</v>
      </c>
      <c r="BG45" s="47">
        <f t="shared" si="1"/>
        <v>11</v>
      </c>
      <c r="BH45" s="87" t="s">
        <v>51</v>
      </c>
      <c r="BI45" s="3"/>
      <c r="BJ45" s="3"/>
      <c r="BK45" s="3"/>
      <c r="BL45" s="2"/>
    </row>
    <row r="46" spans="1:64" ht="14.25" thickBot="1" thickTop="1">
      <c r="A46" s="107">
        <v>9</v>
      </c>
      <c r="B46" s="108" t="s">
        <v>111</v>
      </c>
      <c r="C46" s="109" t="s">
        <v>390</v>
      </c>
      <c r="D46" s="22">
        <f t="shared" si="0"/>
        <v>1</v>
      </c>
      <c r="E46" s="47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26">
        <v>0</v>
      </c>
      <c r="AM46" s="78">
        <v>1</v>
      </c>
      <c r="AN46" s="46">
        <v>0</v>
      </c>
      <c r="AO46" s="431">
        <v>0</v>
      </c>
      <c r="AP46" s="434">
        <v>0</v>
      </c>
      <c r="AQ46" s="46">
        <v>0</v>
      </c>
      <c r="AR46" s="431">
        <v>0</v>
      </c>
      <c r="AS46" s="434">
        <v>0</v>
      </c>
      <c r="AT46" s="46">
        <v>0</v>
      </c>
      <c r="AU46" s="426">
        <v>0</v>
      </c>
      <c r="AV46" s="434">
        <v>0</v>
      </c>
      <c r="AW46" s="46">
        <v>0</v>
      </c>
      <c r="AX46" s="431">
        <v>0</v>
      </c>
      <c r="AY46" s="434">
        <v>0</v>
      </c>
      <c r="AZ46" s="46">
        <v>0</v>
      </c>
      <c r="BA46" s="431">
        <v>0</v>
      </c>
      <c r="BB46" s="434">
        <v>0</v>
      </c>
      <c r="BC46" s="46">
        <v>0</v>
      </c>
      <c r="BD46" s="480">
        <v>0</v>
      </c>
      <c r="BE46" s="434">
        <v>0</v>
      </c>
      <c r="BF46" s="46">
        <v>0</v>
      </c>
      <c r="BG46" s="47">
        <f t="shared" si="1"/>
        <v>1</v>
      </c>
      <c r="BH46" s="88" t="s">
        <v>52</v>
      </c>
      <c r="BI46" s="3"/>
      <c r="BJ46" s="3"/>
      <c r="BK46" s="3"/>
      <c r="BL46" s="2"/>
    </row>
    <row r="47" spans="1:64" ht="14.25" thickBot="1" thickTop="1">
      <c r="A47" s="115">
        <v>11</v>
      </c>
      <c r="B47" s="108" t="s">
        <v>197</v>
      </c>
      <c r="C47" s="109" t="s">
        <v>198</v>
      </c>
      <c r="D47" s="22">
        <f t="shared" si="0"/>
        <v>25</v>
      </c>
      <c r="E47" s="47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1.5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8</v>
      </c>
      <c r="W47" s="46">
        <v>0</v>
      </c>
      <c r="X47" s="46">
        <v>0</v>
      </c>
      <c r="Y47" s="46">
        <v>0</v>
      </c>
      <c r="Z47" s="46">
        <v>0</v>
      </c>
      <c r="AA47" s="46">
        <v>3.5</v>
      </c>
      <c r="AB47" s="46">
        <v>0</v>
      </c>
      <c r="AC47" s="46">
        <v>6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26">
        <v>0</v>
      </c>
      <c r="AM47" s="434">
        <v>0</v>
      </c>
      <c r="AN47" s="46">
        <v>0</v>
      </c>
      <c r="AO47" s="431">
        <v>0</v>
      </c>
      <c r="AP47" s="434">
        <v>0</v>
      </c>
      <c r="AQ47" s="46">
        <v>0</v>
      </c>
      <c r="AR47" s="431">
        <v>0</v>
      </c>
      <c r="AS47" s="77">
        <v>3</v>
      </c>
      <c r="AT47" s="46">
        <v>0</v>
      </c>
      <c r="AU47" s="426">
        <v>0</v>
      </c>
      <c r="AV47" s="434">
        <v>0</v>
      </c>
      <c r="AW47" s="46">
        <v>0</v>
      </c>
      <c r="AX47" s="431">
        <v>0</v>
      </c>
      <c r="AY47" s="434">
        <v>0</v>
      </c>
      <c r="AZ47" s="46">
        <v>0</v>
      </c>
      <c r="BA47" s="431">
        <v>0</v>
      </c>
      <c r="BB47" s="434">
        <v>0</v>
      </c>
      <c r="BC47" s="46">
        <v>0</v>
      </c>
      <c r="BD47" s="480">
        <v>0</v>
      </c>
      <c r="BE47" s="434">
        <v>0</v>
      </c>
      <c r="BF47" s="46">
        <v>0</v>
      </c>
      <c r="BG47" s="47">
        <f t="shared" si="1"/>
        <v>25</v>
      </c>
      <c r="BH47" s="89" t="s">
        <v>53</v>
      </c>
      <c r="BI47" s="3"/>
      <c r="BJ47" s="3"/>
      <c r="BK47" s="3"/>
      <c r="BL47" s="2"/>
    </row>
    <row r="48" spans="1:64" ht="14.25" thickBot="1" thickTop="1">
      <c r="A48" s="107">
        <v>10</v>
      </c>
      <c r="B48" s="108" t="s">
        <v>137</v>
      </c>
      <c r="C48" s="109" t="s">
        <v>391</v>
      </c>
      <c r="D48" s="22">
        <f t="shared" si="0"/>
        <v>12</v>
      </c>
      <c r="E48" s="47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5</v>
      </c>
      <c r="V48" s="46">
        <v>0</v>
      </c>
      <c r="W48" s="46">
        <v>7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26">
        <v>0</v>
      </c>
      <c r="AM48" s="434">
        <v>0</v>
      </c>
      <c r="AN48" s="46">
        <v>0</v>
      </c>
      <c r="AO48" s="431">
        <v>0</v>
      </c>
      <c r="AP48" s="434">
        <v>0</v>
      </c>
      <c r="AQ48" s="46">
        <v>0</v>
      </c>
      <c r="AR48" s="431">
        <v>0</v>
      </c>
      <c r="AS48" s="434">
        <v>0</v>
      </c>
      <c r="AT48" s="46">
        <v>0</v>
      </c>
      <c r="AU48" s="426">
        <v>0</v>
      </c>
      <c r="AV48" s="434">
        <v>0</v>
      </c>
      <c r="AW48" s="46">
        <v>0</v>
      </c>
      <c r="AX48" s="431">
        <v>0</v>
      </c>
      <c r="AY48" s="434">
        <v>0</v>
      </c>
      <c r="AZ48" s="46">
        <v>0</v>
      </c>
      <c r="BA48" s="431">
        <v>0</v>
      </c>
      <c r="BB48" s="434">
        <v>0</v>
      </c>
      <c r="BC48" s="46">
        <v>0</v>
      </c>
      <c r="BD48" s="480">
        <v>0</v>
      </c>
      <c r="BE48" s="434">
        <v>0</v>
      </c>
      <c r="BF48" s="46">
        <v>0</v>
      </c>
      <c r="BG48" s="47">
        <f t="shared" si="1"/>
        <v>12</v>
      </c>
      <c r="BH48" s="90" t="s">
        <v>57</v>
      </c>
      <c r="BI48" s="3"/>
      <c r="BJ48" s="3"/>
      <c r="BK48" s="3"/>
      <c r="BL48" s="2"/>
    </row>
    <row r="49" spans="1:64" ht="14.25" thickBot="1" thickTop="1">
      <c r="A49" s="117">
        <v>9</v>
      </c>
      <c r="B49" s="113" t="s">
        <v>392</v>
      </c>
      <c r="C49" s="114" t="s">
        <v>393</v>
      </c>
      <c r="D49" s="22">
        <f t="shared" si="0"/>
        <v>10</v>
      </c>
      <c r="E49" s="47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5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26">
        <v>0</v>
      </c>
      <c r="AM49" s="434">
        <v>0</v>
      </c>
      <c r="AN49" s="46">
        <v>0</v>
      </c>
      <c r="AO49" s="431">
        <v>0</v>
      </c>
      <c r="AP49" s="434">
        <v>0</v>
      </c>
      <c r="AQ49" s="46">
        <v>0</v>
      </c>
      <c r="AR49" s="431">
        <v>0</v>
      </c>
      <c r="AS49" s="470">
        <v>5</v>
      </c>
      <c r="AT49" s="46">
        <v>0</v>
      </c>
      <c r="AU49" s="426">
        <v>0</v>
      </c>
      <c r="AV49" s="434">
        <v>0</v>
      </c>
      <c r="AW49" s="46">
        <v>0</v>
      </c>
      <c r="AX49" s="431">
        <v>0</v>
      </c>
      <c r="AY49" s="434">
        <v>0</v>
      </c>
      <c r="AZ49" s="46">
        <v>0</v>
      </c>
      <c r="BA49" s="431">
        <v>0</v>
      </c>
      <c r="BB49" s="434">
        <v>0</v>
      </c>
      <c r="BC49" s="46">
        <v>0</v>
      </c>
      <c r="BD49" s="480">
        <v>0</v>
      </c>
      <c r="BE49" s="434">
        <v>0</v>
      </c>
      <c r="BF49" s="46">
        <v>0</v>
      </c>
      <c r="BG49" s="47">
        <f t="shared" si="1"/>
        <v>10</v>
      </c>
      <c r="BH49" s="91" t="s">
        <v>59</v>
      </c>
      <c r="BI49" s="3"/>
      <c r="BJ49" s="3"/>
      <c r="BK49" s="3"/>
      <c r="BL49" s="2"/>
    </row>
    <row r="50" spans="1:64" ht="14.25" thickBot="1" thickTop="1">
      <c r="A50" s="116">
        <v>11</v>
      </c>
      <c r="B50" s="113" t="s">
        <v>394</v>
      </c>
      <c r="C50" s="114" t="s">
        <v>395</v>
      </c>
      <c r="D50" s="22">
        <f t="shared" si="0"/>
        <v>17</v>
      </c>
      <c r="E50" s="47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26">
        <v>0</v>
      </c>
      <c r="AM50" s="434">
        <v>0</v>
      </c>
      <c r="AN50" s="46">
        <v>0</v>
      </c>
      <c r="AO50" s="431">
        <v>0</v>
      </c>
      <c r="AP50" s="434">
        <v>0</v>
      </c>
      <c r="AQ50" s="46">
        <v>0</v>
      </c>
      <c r="AR50" s="431">
        <v>0</v>
      </c>
      <c r="AS50" s="67">
        <v>5</v>
      </c>
      <c r="AT50" s="46">
        <v>0</v>
      </c>
      <c r="AU50" s="426">
        <v>0</v>
      </c>
      <c r="AV50" s="434">
        <v>0</v>
      </c>
      <c r="AW50" s="46">
        <v>0</v>
      </c>
      <c r="AX50" s="431">
        <v>0</v>
      </c>
      <c r="AY50" s="67">
        <v>12</v>
      </c>
      <c r="AZ50" s="46">
        <v>0</v>
      </c>
      <c r="BA50" s="431">
        <v>0</v>
      </c>
      <c r="BB50" s="434">
        <v>0</v>
      </c>
      <c r="BC50" s="46">
        <v>0</v>
      </c>
      <c r="BD50" s="480">
        <v>0</v>
      </c>
      <c r="BE50" s="434">
        <v>0</v>
      </c>
      <c r="BF50" s="46">
        <v>0</v>
      </c>
      <c r="BG50" s="47">
        <f t="shared" si="1"/>
        <v>17</v>
      </c>
      <c r="BH50" s="92" t="s">
        <v>60</v>
      </c>
      <c r="BI50" s="3"/>
      <c r="BJ50" s="3"/>
      <c r="BK50" s="3"/>
      <c r="BL50" s="2"/>
    </row>
    <row r="51" spans="1:64" ht="14.25" thickBot="1" thickTop="1">
      <c r="A51" s="107">
        <v>10</v>
      </c>
      <c r="B51" s="113" t="s">
        <v>396</v>
      </c>
      <c r="C51" s="114" t="s">
        <v>395</v>
      </c>
      <c r="D51" s="22">
        <f t="shared" si="0"/>
        <v>10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3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26">
        <v>0</v>
      </c>
      <c r="AM51" s="434">
        <v>0</v>
      </c>
      <c r="AN51" s="46">
        <v>0</v>
      </c>
      <c r="AO51" s="431">
        <v>0</v>
      </c>
      <c r="AP51" s="80">
        <v>1</v>
      </c>
      <c r="AQ51" s="46">
        <v>0</v>
      </c>
      <c r="AR51" s="431">
        <v>0</v>
      </c>
      <c r="AS51" s="434">
        <v>0</v>
      </c>
      <c r="AT51" s="46">
        <v>0</v>
      </c>
      <c r="AU51" s="426">
        <v>0</v>
      </c>
      <c r="AV51" s="434">
        <v>0</v>
      </c>
      <c r="AW51" s="46">
        <v>0</v>
      </c>
      <c r="AX51" s="431">
        <v>0</v>
      </c>
      <c r="AY51" s="73">
        <v>6</v>
      </c>
      <c r="AZ51" s="46">
        <v>0</v>
      </c>
      <c r="BA51" s="431">
        <v>0</v>
      </c>
      <c r="BB51" s="434">
        <v>0</v>
      </c>
      <c r="BC51" s="46">
        <v>0</v>
      </c>
      <c r="BD51" s="480">
        <v>0</v>
      </c>
      <c r="BE51" s="434">
        <v>0</v>
      </c>
      <c r="BF51" s="46">
        <v>0</v>
      </c>
      <c r="BG51" s="47">
        <f t="shared" si="1"/>
        <v>10</v>
      </c>
      <c r="BH51" s="93" t="s">
        <v>61</v>
      </c>
      <c r="BI51" s="3"/>
      <c r="BJ51" s="3"/>
      <c r="BK51" s="3"/>
      <c r="BL51" s="2"/>
    </row>
    <row r="52" spans="1:64" ht="14.25" thickBot="1" thickTop="1">
      <c r="A52" s="120">
        <v>9</v>
      </c>
      <c r="B52" s="118" t="s">
        <v>97</v>
      </c>
      <c r="C52" s="119" t="s">
        <v>98</v>
      </c>
      <c r="D52" s="22">
        <f t="shared" si="0"/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26">
        <v>0</v>
      </c>
      <c r="AM52" s="434">
        <v>0</v>
      </c>
      <c r="AN52" s="46">
        <v>0</v>
      </c>
      <c r="AO52" s="431">
        <v>0</v>
      </c>
      <c r="AP52" s="434">
        <v>0</v>
      </c>
      <c r="AQ52" s="46">
        <v>0</v>
      </c>
      <c r="AR52" s="431">
        <v>0</v>
      </c>
      <c r="AS52" s="434">
        <v>0</v>
      </c>
      <c r="AT52" s="46">
        <v>0</v>
      </c>
      <c r="AU52" s="426">
        <v>0</v>
      </c>
      <c r="AV52" s="434">
        <v>0</v>
      </c>
      <c r="AW52" s="46">
        <v>0</v>
      </c>
      <c r="AX52" s="431">
        <v>0</v>
      </c>
      <c r="AY52" s="434">
        <v>0</v>
      </c>
      <c r="AZ52" s="46">
        <v>0</v>
      </c>
      <c r="BA52" s="431">
        <v>0</v>
      </c>
      <c r="BB52" s="434">
        <v>0</v>
      </c>
      <c r="BC52" s="46">
        <v>0</v>
      </c>
      <c r="BD52" s="480">
        <v>0</v>
      </c>
      <c r="BE52" s="434">
        <v>0</v>
      </c>
      <c r="BF52" s="46">
        <v>0</v>
      </c>
      <c r="BG52" s="47">
        <f t="shared" si="1"/>
        <v>0</v>
      </c>
      <c r="BH52" s="94" t="s">
        <v>62</v>
      </c>
      <c r="BI52" s="3"/>
      <c r="BJ52" s="3"/>
      <c r="BK52" s="3"/>
      <c r="BL52" s="2"/>
    </row>
    <row r="53" spans="1:64" ht="14.25" thickBot="1" thickTop="1">
      <c r="A53" s="107">
        <v>10</v>
      </c>
      <c r="B53" s="108" t="s">
        <v>397</v>
      </c>
      <c r="C53" s="109" t="s">
        <v>398</v>
      </c>
      <c r="D53" s="22">
        <f t="shared" si="0"/>
        <v>4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4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26">
        <v>0</v>
      </c>
      <c r="AM53" s="434">
        <v>0</v>
      </c>
      <c r="AN53" s="46">
        <v>0</v>
      </c>
      <c r="AO53" s="431">
        <v>0</v>
      </c>
      <c r="AP53" s="434">
        <v>0</v>
      </c>
      <c r="AQ53" s="46">
        <v>0</v>
      </c>
      <c r="AR53" s="431">
        <v>0</v>
      </c>
      <c r="AS53" s="434">
        <v>0</v>
      </c>
      <c r="AT53" s="46">
        <v>0</v>
      </c>
      <c r="AU53" s="426">
        <v>0</v>
      </c>
      <c r="AV53" s="434">
        <v>0</v>
      </c>
      <c r="AW53" s="46">
        <v>0</v>
      </c>
      <c r="AX53" s="431">
        <v>0</v>
      </c>
      <c r="AY53" s="434">
        <v>0</v>
      </c>
      <c r="AZ53" s="46">
        <v>0</v>
      </c>
      <c r="BA53" s="431">
        <v>0</v>
      </c>
      <c r="BB53" s="434">
        <v>0</v>
      </c>
      <c r="BC53" s="46">
        <v>0</v>
      </c>
      <c r="BD53" s="480">
        <v>0</v>
      </c>
      <c r="BE53" s="434">
        <v>0</v>
      </c>
      <c r="BF53" s="46">
        <v>0</v>
      </c>
      <c r="BG53" s="47">
        <f t="shared" si="1"/>
        <v>4</v>
      </c>
      <c r="BH53" s="95" t="s">
        <v>71</v>
      </c>
      <c r="BI53" s="3"/>
      <c r="BJ53" s="3"/>
      <c r="BK53" s="3"/>
      <c r="BL53" s="2"/>
    </row>
    <row r="54" spans="1:64" ht="14.25" thickBot="1" thickTop="1">
      <c r="A54" s="107">
        <v>9</v>
      </c>
      <c r="B54" s="113" t="s">
        <v>199</v>
      </c>
      <c r="C54" s="114" t="s">
        <v>200</v>
      </c>
      <c r="D54" s="22">
        <f t="shared" si="0"/>
        <v>12</v>
      </c>
      <c r="E54" s="166">
        <v>0</v>
      </c>
      <c r="F54" s="165">
        <v>0</v>
      </c>
      <c r="G54" s="165">
        <v>0</v>
      </c>
      <c r="H54" s="165">
        <v>3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6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73">
        <v>3</v>
      </c>
      <c r="AK54" s="46">
        <v>0</v>
      </c>
      <c r="AL54" s="426">
        <v>0</v>
      </c>
      <c r="AM54" s="434">
        <v>0</v>
      </c>
      <c r="AN54" s="46">
        <v>0</v>
      </c>
      <c r="AO54" s="431">
        <v>0</v>
      </c>
      <c r="AP54" s="434">
        <v>0</v>
      </c>
      <c r="AQ54" s="46">
        <v>0</v>
      </c>
      <c r="AR54" s="431">
        <v>0</v>
      </c>
      <c r="AS54" s="434">
        <v>0</v>
      </c>
      <c r="AT54" s="46">
        <v>0</v>
      </c>
      <c r="AU54" s="426">
        <v>0</v>
      </c>
      <c r="AV54" s="434">
        <v>0</v>
      </c>
      <c r="AW54" s="46">
        <v>0</v>
      </c>
      <c r="AX54" s="431">
        <v>0</v>
      </c>
      <c r="AY54" s="434">
        <v>0</v>
      </c>
      <c r="AZ54" s="46">
        <v>0</v>
      </c>
      <c r="BA54" s="431">
        <v>0</v>
      </c>
      <c r="BB54" s="434">
        <v>0</v>
      </c>
      <c r="BC54" s="46">
        <v>0</v>
      </c>
      <c r="BD54" s="480">
        <v>0</v>
      </c>
      <c r="BE54" s="434">
        <v>0</v>
      </c>
      <c r="BF54" s="46">
        <v>0</v>
      </c>
      <c r="BG54" s="47">
        <f t="shared" si="1"/>
        <v>12</v>
      </c>
      <c r="BH54" s="96" t="s">
        <v>533</v>
      </c>
      <c r="BI54" s="3"/>
      <c r="BJ54" s="3"/>
      <c r="BK54" s="3"/>
      <c r="BL54" s="2"/>
    </row>
    <row r="55" spans="1:64" ht="14.25" thickBot="1" thickTop="1">
      <c r="A55" s="120">
        <v>12</v>
      </c>
      <c r="B55" s="108" t="s">
        <v>18</v>
      </c>
      <c r="C55" s="109" t="s">
        <v>19</v>
      </c>
      <c r="D55" s="22">
        <f t="shared" si="0"/>
        <v>34.5</v>
      </c>
      <c r="E55" s="168">
        <v>0</v>
      </c>
      <c r="F55" s="167">
        <v>0</v>
      </c>
      <c r="G55" s="167">
        <v>0</v>
      </c>
      <c r="H55" s="167">
        <v>3.5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2.5</v>
      </c>
      <c r="Y55" s="46">
        <v>0</v>
      </c>
      <c r="Z55" s="46">
        <v>3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26">
        <v>0</v>
      </c>
      <c r="AM55" s="440">
        <v>6.5</v>
      </c>
      <c r="AN55" s="67">
        <v>5</v>
      </c>
      <c r="AO55" s="431">
        <v>0</v>
      </c>
      <c r="AP55" s="434">
        <v>0</v>
      </c>
      <c r="AQ55" s="46">
        <v>0</v>
      </c>
      <c r="AR55" s="431">
        <v>0</v>
      </c>
      <c r="AS55" s="434">
        <v>0</v>
      </c>
      <c r="AT55" s="46">
        <v>0</v>
      </c>
      <c r="AU55" s="426">
        <v>0</v>
      </c>
      <c r="AV55" s="434">
        <v>0</v>
      </c>
      <c r="AW55" s="46">
        <v>0</v>
      </c>
      <c r="AX55" s="431">
        <v>0</v>
      </c>
      <c r="AY55" s="441">
        <v>2</v>
      </c>
      <c r="AZ55" s="67">
        <v>12</v>
      </c>
      <c r="BA55" s="431">
        <v>0</v>
      </c>
      <c r="BB55" s="434">
        <v>0</v>
      </c>
      <c r="BC55" s="46">
        <v>0</v>
      </c>
      <c r="BD55" s="480">
        <v>0</v>
      </c>
      <c r="BE55" s="434">
        <v>0</v>
      </c>
      <c r="BF55" s="46">
        <v>0</v>
      </c>
      <c r="BG55" s="47">
        <f t="shared" si="1"/>
        <v>34.5</v>
      </c>
      <c r="BH55" s="97" t="s">
        <v>67</v>
      </c>
      <c r="BI55" s="3"/>
      <c r="BJ55" s="3"/>
      <c r="BK55" s="3"/>
      <c r="BL55" s="2"/>
    </row>
    <row r="56" spans="1:64" ht="14.25" thickBot="1" thickTop="1">
      <c r="A56" s="107">
        <v>12</v>
      </c>
      <c r="B56" s="113" t="s">
        <v>201</v>
      </c>
      <c r="C56" s="114" t="s">
        <v>3</v>
      </c>
      <c r="D56" s="22">
        <f t="shared" si="0"/>
        <v>1.5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26">
        <v>0</v>
      </c>
      <c r="AM56" s="441">
        <v>1.5</v>
      </c>
      <c r="AN56" s="46">
        <v>0</v>
      </c>
      <c r="AO56" s="431">
        <v>0</v>
      </c>
      <c r="AP56" s="434">
        <v>0</v>
      </c>
      <c r="AQ56" s="46">
        <v>0</v>
      </c>
      <c r="AR56" s="431">
        <v>0</v>
      </c>
      <c r="AS56" s="434">
        <v>0</v>
      </c>
      <c r="AT56" s="46">
        <v>0</v>
      </c>
      <c r="AU56" s="426">
        <v>0</v>
      </c>
      <c r="AV56" s="434">
        <v>0</v>
      </c>
      <c r="AW56" s="46">
        <v>0</v>
      </c>
      <c r="AX56" s="431">
        <v>0</v>
      </c>
      <c r="AY56" s="434">
        <v>0</v>
      </c>
      <c r="AZ56" s="46">
        <v>0</v>
      </c>
      <c r="BA56" s="431">
        <v>0</v>
      </c>
      <c r="BB56" s="434">
        <v>0</v>
      </c>
      <c r="BC56" s="46">
        <v>0</v>
      </c>
      <c r="BD56" s="480">
        <v>0</v>
      </c>
      <c r="BE56" s="434">
        <v>0</v>
      </c>
      <c r="BF56" s="46">
        <v>0</v>
      </c>
      <c r="BG56" s="47">
        <f t="shared" si="1"/>
        <v>1.5</v>
      </c>
      <c r="BH56" s="98" t="s">
        <v>64</v>
      </c>
      <c r="BI56" s="3"/>
      <c r="BJ56" s="3"/>
      <c r="BK56" s="3"/>
      <c r="BL56" s="2"/>
    </row>
    <row r="57" spans="1:64" ht="14.25" thickBot="1" thickTop="1">
      <c r="A57" s="115">
        <v>11</v>
      </c>
      <c r="B57" s="108" t="s">
        <v>362</v>
      </c>
      <c r="C57" s="109" t="s">
        <v>3</v>
      </c>
      <c r="D57" s="22">
        <f t="shared" si="0"/>
        <v>1</v>
      </c>
      <c r="E57" s="171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169">
        <v>0</v>
      </c>
      <c r="AE57" s="169">
        <v>0</v>
      </c>
      <c r="AF57" s="172">
        <v>0</v>
      </c>
      <c r="AG57" s="173">
        <v>0</v>
      </c>
      <c r="AH57" s="169">
        <v>0</v>
      </c>
      <c r="AI57" s="169">
        <v>0</v>
      </c>
      <c r="AJ57" s="46">
        <v>0</v>
      </c>
      <c r="AK57" s="422">
        <v>0</v>
      </c>
      <c r="AL57" s="426">
        <v>0</v>
      </c>
      <c r="AM57" s="434">
        <v>0</v>
      </c>
      <c r="AN57" s="46">
        <v>0</v>
      </c>
      <c r="AO57" s="431">
        <v>0</v>
      </c>
      <c r="AP57" s="46">
        <v>0</v>
      </c>
      <c r="AQ57" s="46">
        <v>0</v>
      </c>
      <c r="AR57" s="431">
        <v>0</v>
      </c>
      <c r="AS57" s="434">
        <v>0</v>
      </c>
      <c r="AT57" s="46">
        <v>0</v>
      </c>
      <c r="AU57" s="426">
        <v>0</v>
      </c>
      <c r="AV57" s="445">
        <v>1</v>
      </c>
      <c r="AW57" s="46">
        <v>0</v>
      </c>
      <c r="AX57" s="431">
        <v>0</v>
      </c>
      <c r="AY57" s="434">
        <v>0</v>
      </c>
      <c r="AZ57" s="46">
        <v>0</v>
      </c>
      <c r="BA57" s="431">
        <v>0</v>
      </c>
      <c r="BB57" s="434">
        <v>0</v>
      </c>
      <c r="BC57" s="46">
        <v>0</v>
      </c>
      <c r="BD57" s="480">
        <v>0</v>
      </c>
      <c r="BE57" s="434">
        <v>0</v>
      </c>
      <c r="BF57" s="46">
        <v>0</v>
      </c>
      <c r="BG57" s="47">
        <f t="shared" si="1"/>
        <v>1</v>
      </c>
      <c r="BH57" s="476" t="s">
        <v>548</v>
      </c>
      <c r="BI57" s="3"/>
      <c r="BJ57" s="3"/>
      <c r="BK57" s="3"/>
      <c r="BL57" s="2"/>
    </row>
    <row r="58" spans="1:64" ht="14.25" thickBot="1" thickTop="1">
      <c r="A58" s="107">
        <v>9</v>
      </c>
      <c r="B58" s="113" t="s">
        <v>22</v>
      </c>
      <c r="C58" s="114" t="s">
        <v>3</v>
      </c>
      <c r="D58" s="22">
        <f t="shared" si="0"/>
        <v>4.5</v>
      </c>
      <c r="E58" s="47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4.5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26">
        <v>0</v>
      </c>
      <c r="AM58" s="434">
        <v>0</v>
      </c>
      <c r="AN58" s="46">
        <v>0</v>
      </c>
      <c r="AO58" s="431">
        <v>0</v>
      </c>
      <c r="AP58" s="434">
        <v>0</v>
      </c>
      <c r="AQ58" s="46">
        <v>0</v>
      </c>
      <c r="AR58" s="431">
        <v>0</v>
      </c>
      <c r="AS58" s="434">
        <v>0</v>
      </c>
      <c r="AT58" s="46">
        <v>0</v>
      </c>
      <c r="AU58" s="426">
        <v>0</v>
      </c>
      <c r="AV58" s="434">
        <v>0</v>
      </c>
      <c r="AW58" s="46">
        <v>0</v>
      </c>
      <c r="AX58" s="431">
        <v>0</v>
      </c>
      <c r="AY58" s="434">
        <v>0</v>
      </c>
      <c r="AZ58" s="46">
        <v>0</v>
      </c>
      <c r="BA58" s="431">
        <v>0</v>
      </c>
      <c r="BB58" s="434">
        <v>0</v>
      </c>
      <c r="BC58" s="46">
        <v>0</v>
      </c>
      <c r="BD58" s="480">
        <v>0</v>
      </c>
      <c r="BE58" s="434">
        <v>0</v>
      </c>
      <c r="BF58" s="46">
        <v>0</v>
      </c>
      <c r="BG58" s="47">
        <f t="shared" si="1"/>
        <v>4.5</v>
      </c>
      <c r="BH58" s="451" t="s">
        <v>65</v>
      </c>
      <c r="BI58" s="3"/>
      <c r="BJ58" s="3"/>
      <c r="BK58" s="3"/>
      <c r="BL58" s="2"/>
    </row>
    <row r="59" spans="1:64" ht="14.25" thickBot="1" thickTop="1">
      <c r="A59" s="107">
        <v>10</v>
      </c>
      <c r="B59" s="113" t="s">
        <v>314</v>
      </c>
      <c r="C59" s="114" t="s">
        <v>399</v>
      </c>
      <c r="D59" s="22">
        <f t="shared" si="0"/>
        <v>1.5</v>
      </c>
      <c r="E59" s="47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1.5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26">
        <v>0</v>
      </c>
      <c r="AM59" s="434">
        <v>0</v>
      </c>
      <c r="AN59" s="46">
        <v>0</v>
      </c>
      <c r="AO59" s="431">
        <v>0</v>
      </c>
      <c r="AP59" s="434">
        <v>0</v>
      </c>
      <c r="AQ59" s="46">
        <v>0</v>
      </c>
      <c r="AR59" s="431">
        <v>0</v>
      </c>
      <c r="AS59" s="434">
        <v>0</v>
      </c>
      <c r="AT59" s="46">
        <v>0</v>
      </c>
      <c r="AU59" s="426">
        <v>0</v>
      </c>
      <c r="AV59" s="434">
        <v>0</v>
      </c>
      <c r="AW59" s="46">
        <v>0</v>
      </c>
      <c r="AX59" s="431">
        <v>0</v>
      </c>
      <c r="AY59" s="434">
        <v>0</v>
      </c>
      <c r="AZ59" s="46">
        <v>0</v>
      </c>
      <c r="BA59" s="431">
        <v>0</v>
      </c>
      <c r="BB59" s="434">
        <v>0</v>
      </c>
      <c r="BC59" s="46">
        <v>0</v>
      </c>
      <c r="BD59" s="480">
        <v>0</v>
      </c>
      <c r="BE59" s="434">
        <v>0</v>
      </c>
      <c r="BF59" s="46">
        <v>0</v>
      </c>
      <c r="BG59" s="415">
        <f>SUM(E59:BF59)</f>
        <v>1.5</v>
      </c>
      <c r="BH59" s="484"/>
      <c r="BI59" s="3"/>
      <c r="BJ59" s="3"/>
      <c r="BK59" s="3"/>
      <c r="BL59" s="2"/>
    </row>
    <row r="60" spans="1:64" ht="14.25" thickBot="1" thickTop="1">
      <c r="A60" s="107">
        <v>10</v>
      </c>
      <c r="B60" s="108" t="s">
        <v>400</v>
      </c>
      <c r="C60" s="109" t="s">
        <v>401</v>
      </c>
      <c r="D60" s="22">
        <f t="shared" si="0"/>
        <v>3.5</v>
      </c>
      <c r="E60" s="47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3.5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26">
        <v>0</v>
      </c>
      <c r="AM60" s="434">
        <v>0</v>
      </c>
      <c r="AN60" s="46">
        <v>0</v>
      </c>
      <c r="AO60" s="431">
        <v>0</v>
      </c>
      <c r="AP60" s="434">
        <v>0</v>
      </c>
      <c r="AQ60" s="46">
        <v>0</v>
      </c>
      <c r="AR60" s="431">
        <v>0</v>
      </c>
      <c r="AS60" s="434">
        <v>0</v>
      </c>
      <c r="AT60" s="46">
        <v>0</v>
      </c>
      <c r="AU60" s="426">
        <v>0</v>
      </c>
      <c r="AV60" s="434">
        <v>0</v>
      </c>
      <c r="AW60" s="46">
        <v>0</v>
      </c>
      <c r="AX60" s="431">
        <v>0</v>
      </c>
      <c r="AY60" s="434">
        <v>0</v>
      </c>
      <c r="AZ60" s="46">
        <v>0</v>
      </c>
      <c r="BA60" s="431">
        <v>0</v>
      </c>
      <c r="BB60" s="434">
        <v>0</v>
      </c>
      <c r="BC60" s="46">
        <v>0</v>
      </c>
      <c r="BD60" s="480">
        <v>0</v>
      </c>
      <c r="BE60" s="434">
        <v>0</v>
      </c>
      <c r="BF60" s="46">
        <v>0</v>
      </c>
      <c r="BG60" s="102">
        <f aca="true" t="shared" si="2" ref="BG60:BG123">SUM(E60:BF60)</f>
        <v>3.5</v>
      </c>
      <c r="BH60" s="103"/>
      <c r="BI60" s="3"/>
      <c r="BJ60" s="3"/>
      <c r="BK60" s="3"/>
      <c r="BL60" s="2"/>
    </row>
    <row r="61" spans="1:64" ht="14.25" thickBot="1" thickTop="1">
      <c r="A61" s="107">
        <v>9</v>
      </c>
      <c r="B61" s="111" t="s">
        <v>202</v>
      </c>
      <c r="C61" s="112" t="s">
        <v>203</v>
      </c>
      <c r="D61" s="22">
        <f t="shared" si="0"/>
        <v>14.5</v>
      </c>
      <c r="E61" s="175">
        <v>0</v>
      </c>
      <c r="F61" s="174">
        <v>0</v>
      </c>
      <c r="G61" s="174">
        <v>0</v>
      </c>
      <c r="H61" s="174">
        <v>3.5</v>
      </c>
      <c r="I61" s="46">
        <v>0</v>
      </c>
      <c r="J61" s="46">
        <v>3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3</v>
      </c>
      <c r="T61" s="46">
        <v>0</v>
      </c>
      <c r="U61" s="46">
        <v>3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26">
        <v>0</v>
      </c>
      <c r="AM61" s="434">
        <v>0</v>
      </c>
      <c r="AN61" s="46">
        <v>0</v>
      </c>
      <c r="AO61" s="431">
        <v>0</v>
      </c>
      <c r="AP61" s="434">
        <v>0</v>
      </c>
      <c r="AQ61" s="46">
        <v>0</v>
      </c>
      <c r="AR61" s="431">
        <v>0</v>
      </c>
      <c r="AS61" s="434">
        <v>0</v>
      </c>
      <c r="AT61" s="46">
        <v>0</v>
      </c>
      <c r="AU61" s="426">
        <v>0</v>
      </c>
      <c r="AV61" s="38">
        <v>1</v>
      </c>
      <c r="AW61" s="46">
        <v>0</v>
      </c>
      <c r="AX61" s="431">
        <v>0</v>
      </c>
      <c r="AY61" s="434">
        <v>0</v>
      </c>
      <c r="AZ61" s="46">
        <v>0</v>
      </c>
      <c r="BA61" s="431">
        <v>0</v>
      </c>
      <c r="BB61" s="38">
        <v>1</v>
      </c>
      <c r="BC61" s="46">
        <v>0</v>
      </c>
      <c r="BD61" s="480">
        <v>0</v>
      </c>
      <c r="BE61" s="434">
        <v>0</v>
      </c>
      <c r="BF61" s="46">
        <v>0</v>
      </c>
      <c r="BG61" s="102">
        <f t="shared" si="2"/>
        <v>14.5</v>
      </c>
      <c r="BH61" s="103"/>
      <c r="BI61" s="3"/>
      <c r="BJ61" s="3"/>
      <c r="BK61" s="3"/>
      <c r="BL61" s="2"/>
    </row>
    <row r="62" spans="1:64" ht="14.25" thickBot="1" thickTop="1">
      <c r="A62" s="107">
        <v>9</v>
      </c>
      <c r="B62" s="113" t="s">
        <v>204</v>
      </c>
      <c r="C62" s="114" t="s">
        <v>205</v>
      </c>
      <c r="D62" s="22">
        <f t="shared" si="0"/>
        <v>10.5</v>
      </c>
      <c r="E62" s="177">
        <v>0</v>
      </c>
      <c r="F62" s="176">
        <v>0</v>
      </c>
      <c r="G62" s="176">
        <v>0</v>
      </c>
      <c r="H62" s="176">
        <v>3.5</v>
      </c>
      <c r="I62" s="176">
        <v>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73">
        <v>3</v>
      </c>
      <c r="AK62" s="46">
        <v>0</v>
      </c>
      <c r="AL62" s="426">
        <v>0</v>
      </c>
      <c r="AM62" s="434">
        <v>0</v>
      </c>
      <c r="AN62" s="46">
        <v>0</v>
      </c>
      <c r="AO62" s="431">
        <v>0</v>
      </c>
      <c r="AP62" s="434">
        <v>0</v>
      </c>
      <c r="AQ62" s="46">
        <v>0</v>
      </c>
      <c r="AR62" s="431">
        <v>0</v>
      </c>
      <c r="AS62" s="434">
        <v>0</v>
      </c>
      <c r="AT62" s="46">
        <v>0</v>
      </c>
      <c r="AU62" s="426">
        <v>0</v>
      </c>
      <c r="AV62" s="434">
        <v>0</v>
      </c>
      <c r="AW62" s="46">
        <v>0</v>
      </c>
      <c r="AX62" s="431">
        <v>0</v>
      </c>
      <c r="AY62" s="434">
        <v>0</v>
      </c>
      <c r="AZ62" s="46">
        <v>0</v>
      </c>
      <c r="BA62" s="431">
        <v>0</v>
      </c>
      <c r="BB62" s="434">
        <v>0</v>
      </c>
      <c r="BC62" s="46">
        <v>0</v>
      </c>
      <c r="BD62" s="480">
        <v>0</v>
      </c>
      <c r="BE62" s="434">
        <v>0</v>
      </c>
      <c r="BF62" s="46">
        <v>0</v>
      </c>
      <c r="BG62" s="102">
        <f t="shared" si="2"/>
        <v>10.5</v>
      </c>
      <c r="BH62" s="103"/>
      <c r="BI62" s="3"/>
      <c r="BJ62" s="3"/>
      <c r="BK62" s="3"/>
      <c r="BL62" s="2"/>
    </row>
    <row r="63" spans="1:64" ht="14.25" thickBot="1" thickTop="1">
      <c r="A63" s="107">
        <v>12</v>
      </c>
      <c r="B63" s="108" t="s">
        <v>99</v>
      </c>
      <c r="C63" s="109" t="s">
        <v>100</v>
      </c>
      <c r="D63" s="22">
        <f t="shared" si="0"/>
        <v>5</v>
      </c>
      <c r="E63" s="47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5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26">
        <v>0</v>
      </c>
      <c r="AM63" s="434">
        <v>0</v>
      </c>
      <c r="AN63" s="46">
        <v>0</v>
      </c>
      <c r="AO63" s="431">
        <v>0</v>
      </c>
      <c r="AP63" s="434">
        <v>0</v>
      </c>
      <c r="AQ63" s="46">
        <v>0</v>
      </c>
      <c r="AR63" s="431">
        <v>0</v>
      </c>
      <c r="AS63" s="434">
        <v>0</v>
      </c>
      <c r="AT63" s="46">
        <v>0</v>
      </c>
      <c r="AU63" s="426">
        <v>0</v>
      </c>
      <c r="AV63" s="434">
        <v>0</v>
      </c>
      <c r="AW63" s="46">
        <v>0</v>
      </c>
      <c r="AX63" s="431">
        <v>0</v>
      </c>
      <c r="AY63" s="434">
        <v>0</v>
      </c>
      <c r="AZ63" s="46">
        <v>0</v>
      </c>
      <c r="BA63" s="431">
        <v>0</v>
      </c>
      <c r="BB63" s="434">
        <v>0</v>
      </c>
      <c r="BC63" s="46">
        <v>0</v>
      </c>
      <c r="BD63" s="480">
        <v>0</v>
      </c>
      <c r="BE63" s="434">
        <v>0</v>
      </c>
      <c r="BF63" s="46">
        <v>0</v>
      </c>
      <c r="BG63" s="102">
        <f t="shared" si="2"/>
        <v>5</v>
      </c>
      <c r="BH63" s="103"/>
      <c r="BI63" s="3"/>
      <c r="BJ63" s="3"/>
      <c r="BK63" s="3"/>
      <c r="BL63" s="2"/>
    </row>
    <row r="64" spans="1:64" ht="14.25" thickBot="1" thickTop="1">
      <c r="A64" s="117">
        <v>12</v>
      </c>
      <c r="B64" s="111" t="s">
        <v>101</v>
      </c>
      <c r="C64" s="112" t="s">
        <v>102</v>
      </c>
      <c r="D64" s="22">
        <f t="shared" si="0"/>
        <v>4</v>
      </c>
      <c r="E64" s="47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4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26">
        <v>0</v>
      </c>
      <c r="AM64" s="434">
        <v>0</v>
      </c>
      <c r="AN64" s="46">
        <v>0</v>
      </c>
      <c r="AO64" s="431">
        <v>0</v>
      </c>
      <c r="AP64" s="434">
        <v>0</v>
      </c>
      <c r="AQ64" s="46">
        <v>0</v>
      </c>
      <c r="AR64" s="431">
        <v>0</v>
      </c>
      <c r="AS64" s="434">
        <v>0</v>
      </c>
      <c r="AT64" s="46">
        <v>0</v>
      </c>
      <c r="AU64" s="426">
        <v>0</v>
      </c>
      <c r="AV64" s="434">
        <v>0</v>
      </c>
      <c r="AW64" s="46">
        <v>0</v>
      </c>
      <c r="AX64" s="431">
        <v>0</v>
      </c>
      <c r="AY64" s="434">
        <v>0</v>
      </c>
      <c r="AZ64" s="46">
        <v>0</v>
      </c>
      <c r="BA64" s="431">
        <v>0</v>
      </c>
      <c r="BB64" s="434">
        <v>0</v>
      </c>
      <c r="BC64" s="46">
        <v>0</v>
      </c>
      <c r="BD64" s="480">
        <v>0</v>
      </c>
      <c r="BE64" s="434">
        <v>0</v>
      </c>
      <c r="BF64" s="46">
        <v>0</v>
      </c>
      <c r="BG64" s="102">
        <f t="shared" si="2"/>
        <v>4</v>
      </c>
      <c r="BH64" s="103"/>
      <c r="BI64" s="3"/>
      <c r="BJ64" s="3"/>
      <c r="BK64" s="3"/>
      <c r="BL64" s="2"/>
    </row>
    <row r="65" spans="1:64" ht="14.25" thickBot="1" thickTop="1">
      <c r="A65" s="117">
        <v>9</v>
      </c>
      <c r="B65" s="111" t="s">
        <v>402</v>
      </c>
      <c r="C65" s="112" t="s">
        <v>403</v>
      </c>
      <c r="D65" s="22">
        <f t="shared" si="0"/>
        <v>0</v>
      </c>
      <c r="E65" s="47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26">
        <v>0</v>
      </c>
      <c r="AM65" s="434">
        <v>0</v>
      </c>
      <c r="AN65" s="46">
        <v>0</v>
      </c>
      <c r="AO65" s="431">
        <v>0</v>
      </c>
      <c r="AP65" s="434">
        <v>0</v>
      </c>
      <c r="AQ65" s="46">
        <v>0</v>
      </c>
      <c r="AR65" s="431">
        <v>0</v>
      </c>
      <c r="AS65" s="434">
        <v>0</v>
      </c>
      <c r="AT65" s="46">
        <v>0</v>
      </c>
      <c r="AU65" s="426">
        <v>0</v>
      </c>
      <c r="AV65" s="434">
        <v>0</v>
      </c>
      <c r="AW65" s="46">
        <v>0</v>
      </c>
      <c r="AX65" s="431">
        <v>0</v>
      </c>
      <c r="AY65" s="434">
        <v>0</v>
      </c>
      <c r="AZ65" s="46">
        <v>0</v>
      </c>
      <c r="BA65" s="431">
        <v>0</v>
      </c>
      <c r="BB65" s="434">
        <v>0</v>
      </c>
      <c r="BC65" s="46">
        <v>0</v>
      </c>
      <c r="BD65" s="480">
        <v>0</v>
      </c>
      <c r="BE65" s="434">
        <v>0</v>
      </c>
      <c r="BF65" s="46">
        <v>0</v>
      </c>
      <c r="BG65" s="102">
        <f t="shared" si="2"/>
        <v>0</v>
      </c>
      <c r="BH65" s="103"/>
      <c r="BI65" s="3"/>
      <c r="BJ65" s="3"/>
      <c r="BK65" s="3"/>
      <c r="BL65" s="2"/>
    </row>
    <row r="66" spans="1:64" ht="14.25" thickBot="1" thickTop="1">
      <c r="A66" s="121">
        <v>12</v>
      </c>
      <c r="B66" s="111" t="s">
        <v>206</v>
      </c>
      <c r="C66" s="112" t="s">
        <v>207</v>
      </c>
      <c r="D66" s="22">
        <f t="shared" si="0"/>
        <v>36.5</v>
      </c>
      <c r="E66" s="179">
        <v>0</v>
      </c>
      <c r="F66" s="178">
        <v>0</v>
      </c>
      <c r="G66" s="178">
        <v>0</v>
      </c>
      <c r="H66" s="178">
        <v>0</v>
      </c>
      <c r="I66" s="178">
        <v>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4</v>
      </c>
      <c r="Q66" s="46">
        <v>6.5</v>
      </c>
      <c r="R66" s="46">
        <v>5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54">
        <v>3</v>
      </c>
      <c r="AK66" s="46">
        <v>0</v>
      </c>
      <c r="AL66" s="426">
        <v>0</v>
      </c>
      <c r="AM66" s="434">
        <v>0</v>
      </c>
      <c r="AN66" s="46">
        <v>0</v>
      </c>
      <c r="AO66" s="431">
        <v>0</v>
      </c>
      <c r="AP66" s="434">
        <v>0</v>
      </c>
      <c r="AQ66" s="46">
        <v>0</v>
      </c>
      <c r="AR66" s="431">
        <v>0</v>
      </c>
      <c r="AS66" s="434">
        <v>0</v>
      </c>
      <c r="AT66" s="46">
        <v>0</v>
      </c>
      <c r="AU66" s="426">
        <v>0</v>
      </c>
      <c r="AV66" s="434">
        <v>0</v>
      </c>
      <c r="AW66" s="46">
        <v>0</v>
      </c>
      <c r="AX66" s="431">
        <v>0</v>
      </c>
      <c r="AY66" s="53">
        <v>4</v>
      </c>
      <c r="AZ66" s="472">
        <v>10</v>
      </c>
      <c r="BA66" s="431">
        <v>0</v>
      </c>
      <c r="BB66" s="434">
        <v>0</v>
      </c>
      <c r="BC66" s="46">
        <v>0</v>
      </c>
      <c r="BD66" s="480">
        <v>0</v>
      </c>
      <c r="BE66" s="434">
        <v>0</v>
      </c>
      <c r="BF66" s="46">
        <v>0</v>
      </c>
      <c r="BG66" s="102">
        <f t="shared" si="2"/>
        <v>36.5</v>
      </c>
      <c r="BH66" s="103"/>
      <c r="BI66" s="3"/>
      <c r="BJ66" s="3"/>
      <c r="BK66" s="3"/>
      <c r="BL66" s="2"/>
    </row>
    <row r="67" spans="1:64" ht="14.25" thickBot="1" thickTop="1">
      <c r="A67" s="107">
        <v>10</v>
      </c>
      <c r="B67" s="113" t="s">
        <v>404</v>
      </c>
      <c r="C67" s="114" t="s">
        <v>405</v>
      </c>
      <c r="D67" s="22">
        <f t="shared" si="0"/>
        <v>0</v>
      </c>
      <c r="E67" s="47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26">
        <v>0</v>
      </c>
      <c r="AM67" s="434">
        <v>0</v>
      </c>
      <c r="AN67" s="46">
        <v>0</v>
      </c>
      <c r="AO67" s="431">
        <v>0</v>
      </c>
      <c r="AP67" s="434">
        <v>0</v>
      </c>
      <c r="AQ67" s="46">
        <v>0</v>
      </c>
      <c r="AR67" s="431">
        <v>0</v>
      </c>
      <c r="AS67" s="434">
        <v>0</v>
      </c>
      <c r="AT67" s="46">
        <v>0</v>
      </c>
      <c r="AU67" s="426">
        <v>0</v>
      </c>
      <c r="AV67" s="434">
        <v>0</v>
      </c>
      <c r="AW67" s="46">
        <v>0</v>
      </c>
      <c r="AX67" s="431">
        <v>0</v>
      </c>
      <c r="AY67" s="434">
        <v>0</v>
      </c>
      <c r="AZ67" s="46">
        <v>0</v>
      </c>
      <c r="BA67" s="431">
        <v>0</v>
      </c>
      <c r="BB67" s="434">
        <v>0</v>
      </c>
      <c r="BC67" s="46">
        <v>0</v>
      </c>
      <c r="BD67" s="480">
        <v>0</v>
      </c>
      <c r="BE67" s="434">
        <v>0</v>
      </c>
      <c r="BF67" s="46">
        <v>0</v>
      </c>
      <c r="BG67" s="102">
        <f t="shared" si="2"/>
        <v>0</v>
      </c>
      <c r="BH67" s="103"/>
      <c r="BI67" s="3"/>
      <c r="BJ67" s="3"/>
      <c r="BK67" s="3"/>
      <c r="BL67" s="2"/>
    </row>
    <row r="68" spans="1:64" ht="14.25" thickBot="1" thickTop="1">
      <c r="A68" s="107">
        <v>10</v>
      </c>
      <c r="B68" s="108" t="s">
        <v>406</v>
      </c>
      <c r="C68" s="109" t="s">
        <v>407</v>
      </c>
      <c r="D68" s="22">
        <f t="shared" si="0"/>
        <v>16</v>
      </c>
      <c r="E68" s="47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56">
        <v>10</v>
      </c>
      <c r="AK68" s="46">
        <v>0</v>
      </c>
      <c r="AL68" s="426">
        <v>0</v>
      </c>
      <c r="AM68" s="55">
        <v>3</v>
      </c>
      <c r="AN68" s="46">
        <v>0</v>
      </c>
      <c r="AO68" s="431">
        <v>0</v>
      </c>
      <c r="AP68" s="434">
        <v>0</v>
      </c>
      <c r="AQ68" s="46">
        <v>0</v>
      </c>
      <c r="AR68" s="431">
        <v>0</v>
      </c>
      <c r="AS68" s="434">
        <v>0</v>
      </c>
      <c r="AT68" s="46">
        <v>0</v>
      </c>
      <c r="AU68" s="426">
        <v>0</v>
      </c>
      <c r="AV68" s="55">
        <v>3</v>
      </c>
      <c r="AW68" s="46">
        <v>0</v>
      </c>
      <c r="AX68" s="431">
        <v>0</v>
      </c>
      <c r="AY68" s="434">
        <v>0</v>
      </c>
      <c r="AZ68" s="46">
        <v>0</v>
      </c>
      <c r="BA68" s="431">
        <v>0</v>
      </c>
      <c r="BB68" s="434">
        <v>0</v>
      </c>
      <c r="BC68" s="46">
        <v>0</v>
      </c>
      <c r="BD68" s="480">
        <v>0</v>
      </c>
      <c r="BE68" s="434">
        <v>0</v>
      </c>
      <c r="BF68" s="46">
        <v>0</v>
      </c>
      <c r="BG68" s="102">
        <f t="shared" si="2"/>
        <v>16</v>
      </c>
      <c r="BH68" s="103"/>
      <c r="BI68" s="3"/>
      <c r="BJ68" s="3"/>
      <c r="BK68" s="3"/>
      <c r="BL68" s="2"/>
    </row>
    <row r="69" spans="1:64" ht="14.25" thickBot="1" thickTop="1">
      <c r="A69" s="107">
        <v>10</v>
      </c>
      <c r="B69" s="108" t="s">
        <v>408</v>
      </c>
      <c r="C69" s="109" t="s">
        <v>409</v>
      </c>
      <c r="D69" s="22">
        <f t="shared" si="0"/>
        <v>0</v>
      </c>
      <c r="E69" s="47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26">
        <v>0</v>
      </c>
      <c r="AM69" s="434">
        <v>0</v>
      </c>
      <c r="AN69" s="46">
        <v>0</v>
      </c>
      <c r="AO69" s="431">
        <v>0</v>
      </c>
      <c r="AP69" s="434">
        <v>0</v>
      </c>
      <c r="AQ69" s="46">
        <v>0</v>
      </c>
      <c r="AR69" s="431">
        <v>0</v>
      </c>
      <c r="AS69" s="434">
        <v>0</v>
      </c>
      <c r="AT69" s="46">
        <v>0</v>
      </c>
      <c r="AU69" s="426">
        <v>0</v>
      </c>
      <c r="AV69" s="434">
        <v>0</v>
      </c>
      <c r="AW69" s="46">
        <v>0</v>
      </c>
      <c r="AX69" s="431">
        <v>0</v>
      </c>
      <c r="AY69" s="434">
        <v>0</v>
      </c>
      <c r="AZ69" s="46">
        <v>0</v>
      </c>
      <c r="BA69" s="431">
        <v>0</v>
      </c>
      <c r="BB69" s="434">
        <v>0</v>
      </c>
      <c r="BC69" s="46">
        <v>0</v>
      </c>
      <c r="BD69" s="480">
        <v>0</v>
      </c>
      <c r="BE69" s="434">
        <v>0</v>
      </c>
      <c r="BF69" s="46">
        <v>0</v>
      </c>
      <c r="BG69" s="102">
        <f t="shared" si="2"/>
        <v>0</v>
      </c>
      <c r="BH69" s="103"/>
      <c r="BI69" s="3"/>
      <c r="BJ69" s="3"/>
      <c r="BK69" s="3"/>
      <c r="BL69" s="2"/>
    </row>
    <row r="70" spans="1:64" ht="14.25" thickBot="1" thickTop="1">
      <c r="A70" s="107">
        <v>9</v>
      </c>
      <c r="B70" s="122" t="s">
        <v>73</v>
      </c>
      <c r="C70" s="123" t="s">
        <v>74</v>
      </c>
      <c r="D70" s="22">
        <f t="shared" si="0"/>
        <v>5</v>
      </c>
      <c r="E70" s="47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5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26">
        <v>0</v>
      </c>
      <c r="AM70" s="434">
        <v>0</v>
      </c>
      <c r="AN70" s="46">
        <v>0</v>
      </c>
      <c r="AO70" s="431">
        <v>0</v>
      </c>
      <c r="AP70" s="434">
        <v>0</v>
      </c>
      <c r="AQ70" s="46">
        <v>0</v>
      </c>
      <c r="AR70" s="431">
        <v>0</v>
      </c>
      <c r="AS70" s="434">
        <v>0</v>
      </c>
      <c r="AT70" s="46">
        <v>0</v>
      </c>
      <c r="AU70" s="426">
        <v>0</v>
      </c>
      <c r="AV70" s="434">
        <v>0</v>
      </c>
      <c r="AW70" s="46">
        <v>0</v>
      </c>
      <c r="AX70" s="431">
        <v>0</v>
      </c>
      <c r="AY70" s="434">
        <v>0</v>
      </c>
      <c r="AZ70" s="46">
        <v>0</v>
      </c>
      <c r="BA70" s="431">
        <v>0</v>
      </c>
      <c r="BB70" s="434">
        <v>0</v>
      </c>
      <c r="BC70" s="46">
        <v>0</v>
      </c>
      <c r="BD70" s="480">
        <v>0</v>
      </c>
      <c r="BE70" s="434">
        <v>0</v>
      </c>
      <c r="BF70" s="46">
        <v>0</v>
      </c>
      <c r="BG70" s="102">
        <f t="shared" si="2"/>
        <v>5</v>
      </c>
      <c r="BH70" s="103"/>
      <c r="BI70" s="3"/>
      <c r="BJ70" s="3"/>
      <c r="BK70" s="3"/>
      <c r="BL70" s="2"/>
    </row>
    <row r="71" spans="1:64" ht="14.25" thickBot="1" thickTop="1">
      <c r="A71" s="107">
        <v>9</v>
      </c>
      <c r="B71" s="108" t="s">
        <v>410</v>
      </c>
      <c r="C71" s="109" t="s">
        <v>411</v>
      </c>
      <c r="D71" s="22">
        <f aca="true" t="shared" si="3" ref="D71:D111">BG71</f>
        <v>0</v>
      </c>
      <c r="E71" s="47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26">
        <v>0</v>
      </c>
      <c r="AM71" s="434">
        <v>0</v>
      </c>
      <c r="AN71" s="46">
        <v>0</v>
      </c>
      <c r="AO71" s="431">
        <v>0</v>
      </c>
      <c r="AP71" s="434">
        <v>0</v>
      </c>
      <c r="AQ71" s="46">
        <v>0</v>
      </c>
      <c r="AR71" s="431">
        <v>0</v>
      </c>
      <c r="AS71" s="434">
        <v>0</v>
      </c>
      <c r="AT71" s="46">
        <v>0</v>
      </c>
      <c r="AU71" s="426">
        <v>0</v>
      </c>
      <c r="AV71" s="434">
        <v>0</v>
      </c>
      <c r="AW71" s="46">
        <v>0</v>
      </c>
      <c r="AX71" s="431">
        <v>0</v>
      </c>
      <c r="AY71" s="434">
        <v>0</v>
      </c>
      <c r="AZ71" s="46">
        <v>0</v>
      </c>
      <c r="BA71" s="431">
        <v>0</v>
      </c>
      <c r="BB71" s="434">
        <v>0</v>
      </c>
      <c r="BC71" s="46">
        <v>0</v>
      </c>
      <c r="BD71" s="480">
        <v>0</v>
      </c>
      <c r="BE71" s="434">
        <v>0</v>
      </c>
      <c r="BF71" s="46">
        <v>0</v>
      </c>
      <c r="BG71" s="102">
        <f t="shared" si="2"/>
        <v>0</v>
      </c>
      <c r="BH71" s="103"/>
      <c r="BI71" s="3"/>
      <c r="BJ71" s="3"/>
      <c r="BK71" s="3"/>
      <c r="BL71" s="2"/>
    </row>
    <row r="72" spans="1:64" ht="14.25" thickBot="1" thickTop="1">
      <c r="A72" s="37">
        <v>9</v>
      </c>
      <c r="B72" s="113" t="s">
        <v>208</v>
      </c>
      <c r="C72" s="114" t="s">
        <v>209</v>
      </c>
      <c r="D72" s="22">
        <f t="shared" si="3"/>
        <v>3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78">
        <v>3</v>
      </c>
      <c r="AK72" s="46">
        <v>0</v>
      </c>
      <c r="AL72" s="426">
        <v>0</v>
      </c>
      <c r="AM72" s="434">
        <v>0</v>
      </c>
      <c r="AN72" s="46">
        <v>0</v>
      </c>
      <c r="AO72" s="431">
        <v>0</v>
      </c>
      <c r="AP72" s="434">
        <v>0</v>
      </c>
      <c r="AQ72" s="46">
        <v>0</v>
      </c>
      <c r="AR72" s="431">
        <v>0</v>
      </c>
      <c r="AS72" s="434">
        <v>0</v>
      </c>
      <c r="AT72" s="46">
        <v>0</v>
      </c>
      <c r="AU72" s="426">
        <v>0</v>
      </c>
      <c r="AV72" s="434">
        <v>0</v>
      </c>
      <c r="AW72" s="46">
        <v>0</v>
      </c>
      <c r="AX72" s="431">
        <v>0</v>
      </c>
      <c r="AY72" s="434">
        <v>0</v>
      </c>
      <c r="AZ72" s="46">
        <v>0</v>
      </c>
      <c r="BA72" s="431">
        <v>0</v>
      </c>
      <c r="BB72" s="434">
        <v>0</v>
      </c>
      <c r="BC72" s="46">
        <v>0</v>
      </c>
      <c r="BD72" s="480">
        <v>0</v>
      </c>
      <c r="BE72" s="434">
        <v>0</v>
      </c>
      <c r="BF72" s="46">
        <v>0</v>
      </c>
      <c r="BG72" s="102">
        <f t="shared" si="2"/>
        <v>3</v>
      </c>
      <c r="BH72" s="103"/>
      <c r="BI72" s="3"/>
      <c r="BJ72" s="3"/>
      <c r="BK72" s="3"/>
      <c r="BL72" s="2"/>
    </row>
    <row r="73" spans="1:64" ht="14.25" thickBot="1" thickTop="1">
      <c r="A73" s="107">
        <v>11</v>
      </c>
      <c r="B73" s="113" t="s">
        <v>188</v>
      </c>
      <c r="C73" s="114" t="s">
        <v>210</v>
      </c>
      <c r="D73" s="22">
        <f t="shared" si="3"/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26">
        <v>0</v>
      </c>
      <c r="AM73" s="434">
        <v>0</v>
      </c>
      <c r="AN73" s="46">
        <v>0</v>
      </c>
      <c r="AO73" s="431">
        <v>0</v>
      </c>
      <c r="AP73" s="434">
        <v>0</v>
      </c>
      <c r="AQ73" s="46">
        <v>0</v>
      </c>
      <c r="AR73" s="431">
        <v>0</v>
      </c>
      <c r="AS73" s="434">
        <v>0</v>
      </c>
      <c r="AT73" s="46">
        <v>0</v>
      </c>
      <c r="AU73" s="426">
        <v>0</v>
      </c>
      <c r="AV73" s="434">
        <v>0</v>
      </c>
      <c r="AW73" s="46">
        <v>0</v>
      </c>
      <c r="AX73" s="431">
        <v>0</v>
      </c>
      <c r="AY73" s="434">
        <v>0</v>
      </c>
      <c r="AZ73" s="46">
        <v>0</v>
      </c>
      <c r="BA73" s="431">
        <v>0</v>
      </c>
      <c r="BB73" s="434">
        <v>0</v>
      </c>
      <c r="BC73" s="46">
        <v>0</v>
      </c>
      <c r="BD73" s="480">
        <v>0</v>
      </c>
      <c r="BE73" s="434">
        <v>0</v>
      </c>
      <c r="BF73" s="46">
        <v>0</v>
      </c>
      <c r="BG73" s="102">
        <f t="shared" si="2"/>
        <v>0</v>
      </c>
      <c r="BH73" s="103"/>
      <c r="BI73" s="3"/>
      <c r="BJ73" s="3"/>
      <c r="BK73" s="3"/>
      <c r="BL73" s="2"/>
    </row>
    <row r="74" spans="1:64" ht="14.25" thickBot="1" thickTop="1">
      <c r="A74" s="107">
        <v>10</v>
      </c>
      <c r="B74" s="471" t="s">
        <v>211</v>
      </c>
      <c r="C74" s="114" t="s">
        <v>212</v>
      </c>
      <c r="D74" s="22">
        <f t="shared" si="3"/>
        <v>25</v>
      </c>
      <c r="E74" s="182">
        <v>0</v>
      </c>
      <c r="F74" s="181">
        <v>0</v>
      </c>
      <c r="G74" s="181">
        <v>0</v>
      </c>
      <c r="H74" s="181">
        <v>3.5</v>
      </c>
      <c r="I74" s="181">
        <v>0</v>
      </c>
      <c r="J74" s="181">
        <v>0</v>
      </c>
      <c r="K74" s="181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3.5</v>
      </c>
      <c r="V74" s="46">
        <v>0</v>
      </c>
      <c r="W74" s="46">
        <v>0</v>
      </c>
      <c r="X74" s="46">
        <v>0</v>
      </c>
      <c r="Y74" s="46">
        <v>3.5</v>
      </c>
      <c r="Z74" s="46">
        <v>0</v>
      </c>
      <c r="AA74" s="46">
        <v>0</v>
      </c>
      <c r="AB74" s="46">
        <v>0</v>
      </c>
      <c r="AC74" s="46">
        <v>0</v>
      </c>
      <c r="AD74" s="180">
        <v>0</v>
      </c>
      <c r="AE74" s="180">
        <v>0</v>
      </c>
      <c r="AF74" s="183">
        <v>0</v>
      </c>
      <c r="AG74" s="185">
        <v>14</v>
      </c>
      <c r="AH74" s="184">
        <v>0.5</v>
      </c>
      <c r="AI74" s="46">
        <v>0</v>
      </c>
      <c r="AJ74" s="46">
        <v>0</v>
      </c>
      <c r="AK74" s="46">
        <v>0</v>
      </c>
      <c r="AL74" s="426">
        <v>0</v>
      </c>
      <c r="AM74" s="434">
        <v>0</v>
      </c>
      <c r="AN74" s="446">
        <v>0</v>
      </c>
      <c r="AO74" s="431">
        <v>0</v>
      </c>
      <c r="AP74" s="434">
        <v>0</v>
      </c>
      <c r="AQ74" s="46">
        <v>0</v>
      </c>
      <c r="AR74" s="431">
        <v>0</v>
      </c>
      <c r="AS74" s="434">
        <v>0</v>
      </c>
      <c r="AT74" s="46">
        <v>0</v>
      </c>
      <c r="AU74" s="426">
        <v>0</v>
      </c>
      <c r="AV74" s="434">
        <v>0</v>
      </c>
      <c r="AW74" s="46">
        <v>0</v>
      </c>
      <c r="AX74" s="431">
        <v>0</v>
      </c>
      <c r="AY74" s="434">
        <v>0</v>
      </c>
      <c r="AZ74" s="46">
        <v>0</v>
      </c>
      <c r="BA74" s="431">
        <v>0</v>
      </c>
      <c r="BB74" s="434">
        <v>0</v>
      </c>
      <c r="BC74" s="46">
        <v>0</v>
      </c>
      <c r="BD74" s="480">
        <v>0</v>
      </c>
      <c r="BE74" s="434">
        <v>0</v>
      </c>
      <c r="BF74" s="46">
        <v>0</v>
      </c>
      <c r="BG74" s="102">
        <f t="shared" si="2"/>
        <v>25</v>
      </c>
      <c r="BH74" s="103"/>
      <c r="BI74" s="3"/>
      <c r="BJ74" s="3"/>
      <c r="BK74" s="3"/>
      <c r="BL74" s="2"/>
    </row>
    <row r="75" spans="1:64" ht="14.25" thickBot="1" thickTop="1">
      <c r="A75" s="107">
        <v>9</v>
      </c>
      <c r="B75" s="108" t="s">
        <v>4</v>
      </c>
      <c r="C75" s="109" t="s">
        <v>213</v>
      </c>
      <c r="D75" s="22">
        <f t="shared" si="3"/>
        <v>46</v>
      </c>
      <c r="E75" s="187">
        <v>0</v>
      </c>
      <c r="F75" s="186">
        <v>0</v>
      </c>
      <c r="G75" s="186">
        <v>0</v>
      </c>
      <c r="H75" s="186">
        <v>0</v>
      </c>
      <c r="I75" s="186">
        <v>4</v>
      </c>
      <c r="J75" s="46">
        <v>0</v>
      </c>
      <c r="K75" s="46">
        <v>7</v>
      </c>
      <c r="L75" s="46">
        <v>0</v>
      </c>
      <c r="M75" s="46">
        <v>3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4</v>
      </c>
      <c r="W75" s="46">
        <v>0</v>
      </c>
      <c r="X75" s="46">
        <v>0</v>
      </c>
      <c r="Y75" s="46">
        <v>0</v>
      </c>
      <c r="Z75" s="46">
        <v>0</v>
      </c>
      <c r="AA75" s="46">
        <v>4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53">
        <v>0.5</v>
      </c>
      <c r="AK75" s="46">
        <v>0</v>
      </c>
      <c r="AL75" s="426">
        <v>0</v>
      </c>
      <c r="AM75" s="442">
        <v>6</v>
      </c>
      <c r="AN75" s="447">
        <v>1</v>
      </c>
      <c r="AO75" s="431">
        <v>0</v>
      </c>
      <c r="AP75" s="434">
        <v>0</v>
      </c>
      <c r="AQ75" s="46">
        <v>0</v>
      </c>
      <c r="AR75" s="431">
        <v>0</v>
      </c>
      <c r="AS75" s="461">
        <v>4.5</v>
      </c>
      <c r="AT75" s="82">
        <v>8</v>
      </c>
      <c r="AU75" s="64">
        <v>1</v>
      </c>
      <c r="AV75" s="86">
        <v>2</v>
      </c>
      <c r="AW75" s="442">
        <v>1</v>
      </c>
      <c r="AX75" s="431">
        <v>0</v>
      </c>
      <c r="AY75" s="434">
        <v>0</v>
      </c>
      <c r="AZ75" s="46">
        <v>0</v>
      </c>
      <c r="BA75" s="431">
        <v>0</v>
      </c>
      <c r="BB75" s="434">
        <v>0</v>
      </c>
      <c r="BC75" s="46">
        <v>0</v>
      </c>
      <c r="BD75" s="480">
        <v>0</v>
      </c>
      <c r="BE75" s="434">
        <v>0</v>
      </c>
      <c r="BF75" s="46">
        <v>0</v>
      </c>
      <c r="BG75" s="102">
        <f t="shared" si="2"/>
        <v>46</v>
      </c>
      <c r="BH75" s="103"/>
      <c r="BI75" s="3"/>
      <c r="BJ75" s="3"/>
      <c r="BK75" s="3"/>
      <c r="BL75" s="2"/>
    </row>
    <row r="76" spans="1:64" ht="14.25" thickBot="1" thickTop="1">
      <c r="A76" s="117">
        <v>11</v>
      </c>
      <c r="B76" s="111" t="s">
        <v>103</v>
      </c>
      <c r="C76" s="112" t="s">
        <v>104</v>
      </c>
      <c r="D76" s="22">
        <f t="shared" si="3"/>
        <v>2</v>
      </c>
      <c r="E76" s="47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2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26">
        <v>0</v>
      </c>
      <c r="AM76" s="434">
        <v>0</v>
      </c>
      <c r="AN76" s="46">
        <v>0</v>
      </c>
      <c r="AO76" s="431">
        <v>0</v>
      </c>
      <c r="AP76" s="434">
        <v>0</v>
      </c>
      <c r="AQ76" s="46">
        <v>0</v>
      </c>
      <c r="AR76" s="431">
        <v>0</v>
      </c>
      <c r="AS76" s="434">
        <v>0</v>
      </c>
      <c r="AT76" s="46">
        <v>0</v>
      </c>
      <c r="AU76" s="426">
        <v>0</v>
      </c>
      <c r="AV76" s="434">
        <v>0</v>
      </c>
      <c r="AW76" s="46">
        <v>0</v>
      </c>
      <c r="AX76" s="431">
        <v>0</v>
      </c>
      <c r="AY76" s="434">
        <v>0</v>
      </c>
      <c r="AZ76" s="46">
        <v>0</v>
      </c>
      <c r="BA76" s="431">
        <v>0</v>
      </c>
      <c r="BB76" s="434">
        <v>0</v>
      </c>
      <c r="BC76" s="46">
        <v>0</v>
      </c>
      <c r="BD76" s="480">
        <v>0</v>
      </c>
      <c r="BE76" s="434">
        <v>0</v>
      </c>
      <c r="BF76" s="46">
        <v>0</v>
      </c>
      <c r="BG76" s="102">
        <f t="shared" si="2"/>
        <v>2</v>
      </c>
      <c r="BH76" s="103"/>
      <c r="BI76" s="3"/>
      <c r="BJ76" s="3"/>
      <c r="BK76" s="3"/>
      <c r="BL76" s="2"/>
    </row>
    <row r="77" spans="1:64" ht="14.25" thickBot="1" thickTop="1">
      <c r="A77" s="107">
        <v>11</v>
      </c>
      <c r="B77" s="111" t="s">
        <v>88</v>
      </c>
      <c r="C77" s="112" t="s">
        <v>104</v>
      </c>
      <c r="D77" s="22">
        <f t="shared" si="3"/>
        <v>0</v>
      </c>
      <c r="E77" s="47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26">
        <v>0</v>
      </c>
      <c r="AM77" s="434">
        <v>0</v>
      </c>
      <c r="AN77" s="46">
        <v>0</v>
      </c>
      <c r="AO77" s="431">
        <v>0</v>
      </c>
      <c r="AP77" s="434">
        <v>0</v>
      </c>
      <c r="AQ77" s="46">
        <v>0</v>
      </c>
      <c r="AR77" s="431">
        <v>0</v>
      </c>
      <c r="AS77" s="434">
        <v>0</v>
      </c>
      <c r="AT77" s="46">
        <v>0</v>
      </c>
      <c r="AU77" s="426">
        <v>0</v>
      </c>
      <c r="AV77" s="434">
        <v>0</v>
      </c>
      <c r="AW77" s="46">
        <v>0</v>
      </c>
      <c r="AX77" s="431">
        <v>0</v>
      </c>
      <c r="AY77" s="434">
        <v>0</v>
      </c>
      <c r="AZ77" s="46">
        <v>0</v>
      </c>
      <c r="BA77" s="431">
        <v>0</v>
      </c>
      <c r="BB77" s="434">
        <v>0</v>
      </c>
      <c r="BC77" s="46">
        <v>0</v>
      </c>
      <c r="BD77" s="480">
        <v>0</v>
      </c>
      <c r="BE77" s="434">
        <v>0</v>
      </c>
      <c r="BF77" s="46">
        <v>0</v>
      </c>
      <c r="BG77" s="102">
        <f t="shared" si="2"/>
        <v>0</v>
      </c>
      <c r="BH77" s="103"/>
      <c r="BI77" s="3"/>
      <c r="BJ77" s="3"/>
      <c r="BK77" s="3"/>
      <c r="BL77" s="2"/>
    </row>
    <row r="78" spans="1:64" ht="14.25" thickBot="1" thickTop="1">
      <c r="A78" s="117">
        <v>9</v>
      </c>
      <c r="B78" s="111" t="s">
        <v>105</v>
      </c>
      <c r="C78" s="119" t="s">
        <v>106</v>
      </c>
      <c r="D78" s="22">
        <f t="shared" si="3"/>
        <v>7.5</v>
      </c>
      <c r="E78" s="189">
        <v>0</v>
      </c>
      <c r="F78" s="188">
        <v>0</v>
      </c>
      <c r="G78" s="188">
        <v>0</v>
      </c>
      <c r="H78" s="188">
        <v>3.5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4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26">
        <v>0</v>
      </c>
      <c r="AM78" s="434">
        <v>0</v>
      </c>
      <c r="AN78" s="46">
        <v>0</v>
      </c>
      <c r="AO78" s="431">
        <v>0</v>
      </c>
      <c r="AP78" s="434">
        <v>0</v>
      </c>
      <c r="AQ78" s="46">
        <v>0</v>
      </c>
      <c r="AR78" s="431">
        <v>0</v>
      </c>
      <c r="AS78" s="434">
        <v>0</v>
      </c>
      <c r="AT78" s="46">
        <v>0</v>
      </c>
      <c r="AU78" s="426">
        <v>0</v>
      </c>
      <c r="AV78" s="434">
        <v>0</v>
      </c>
      <c r="AW78" s="46">
        <v>0</v>
      </c>
      <c r="AX78" s="431">
        <v>0</v>
      </c>
      <c r="AY78" s="434">
        <v>0</v>
      </c>
      <c r="AZ78" s="46">
        <v>0</v>
      </c>
      <c r="BA78" s="431">
        <v>0</v>
      </c>
      <c r="BB78" s="434">
        <v>0</v>
      </c>
      <c r="BC78" s="46">
        <v>0</v>
      </c>
      <c r="BD78" s="480">
        <v>0</v>
      </c>
      <c r="BE78" s="434">
        <v>0</v>
      </c>
      <c r="BF78" s="46">
        <v>0</v>
      </c>
      <c r="BG78" s="102">
        <f t="shared" si="2"/>
        <v>7.5</v>
      </c>
      <c r="BH78" s="103"/>
      <c r="BI78" s="3"/>
      <c r="BJ78" s="3"/>
      <c r="BK78" s="3"/>
      <c r="BL78" s="2"/>
    </row>
    <row r="79" spans="1:64" ht="14.25" thickBot="1" thickTop="1">
      <c r="A79" s="107">
        <v>11</v>
      </c>
      <c r="B79" s="113" t="s">
        <v>214</v>
      </c>
      <c r="C79" s="114" t="s">
        <v>215</v>
      </c>
      <c r="D79" s="22">
        <f t="shared" si="3"/>
        <v>2.5</v>
      </c>
      <c r="E79" s="47">
        <v>0</v>
      </c>
      <c r="F79" s="46">
        <v>0</v>
      </c>
      <c r="G79" s="46">
        <v>0</v>
      </c>
      <c r="H79" s="46">
        <v>0</v>
      </c>
      <c r="I79" s="46">
        <v>0</v>
      </c>
      <c r="J79" s="46">
        <v>2.5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26">
        <v>0</v>
      </c>
      <c r="AM79" s="434">
        <v>0</v>
      </c>
      <c r="AN79" s="46">
        <v>0</v>
      </c>
      <c r="AO79" s="431">
        <v>0</v>
      </c>
      <c r="AP79" s="434">
        <v>0</v>
      </c>
      <c r="AQ79" s="46">
        <v>0</v>
      </c>
      <c r="AR79" s="431">
        <v>0</v>
      </c>
      <c r="AS79" s="434">
        <v>0</v>
      </c>
      <c r="AT79" s="46">
        <v>0</v>
      </c>
      <c r="AU79" s="426">
        <v>0</v>
      </c>
      <c r="AV79" s="434">
        <v>0</v>
      </c>
      <c r="AW79" s="46">
        <v>0</v>
      </c>
      <c r="AX79" s="431">
        <v>0</v>
      </c>
      <c r="AY79" s="434">
        <v>0</v>
      </c>
      <c r="AZ79" s="46">
        <v>0</v>
      </c>
      <c r="BA79" s="431">
        <v>0</v>
      </c>
      <c r="BB79" s="434">
        <v>0</v>
      </c>
      <c r="BC79" s="46">
        <v>0</v>
      </c>
      <c r="BD79" s="480">
        <v>0</v>
      </c>
      <c r="BE79" s="434">
        <v>0</v>
      </c>
      <c r="BF79" s="46">
        <v>0</v>
      </c>
      <c r="BG79" s="102">
        <f t="shared" si="2"/>
        <v>2.5</v>
      </c>
      <c r="BH79" s="103"/>
      <c r="BI79" s="3"/>
      <c r="BJ79" s="3"/>
      <c r="BK79" s="3"/>
      <c r="BL79" s="2"/>
    </row>
    <row r="80" spans="1:64" ht="14.25" thickBot="1" thickTop="1">
      <c r="A80" s="107">
        <v>9</v>
      </c>
      <c r="B80" s="113" t="s">
        <v>216</v>
      </c>
      <c r="C80" s="114" t="s">
        <v>217</v>
      </c>
      <c r="D80" s="22">
        <f t="shared" si="3"/>
        <v>14.5</v>
      </c>
      <c r="E80" s="191">
        <v>0</v>
      </c>
      <c r="F80" s="190">
        <v>0</v>
      </c>
      <c r="G80" s="190">
        <v>0</v>
      </c>
      <c r="H80" s="190">
        <v>3.5</v>
      </c>
      <c r="I80" s="190">
        <v>4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5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26">
        <v>0</v>
      </c>
      <c r="AM80" s="434">
        <v>0</v>
      </c>
      <c r="AN80" s="46">
        <v>0</v>
      </c>
      <c r="AO80" s="431">
        <v>0</v>
      </c>
      <c r="AP80" s="434">
        <v>0</v>
      </c>
      <c r="AQ80" s="46">
        <v>0</v>
      </c>
      <c r="AR80" s="431">
        <v>0</v>
      </c>
      <c r="AS80" s="434">
        <v>0</v>
      </c>
      <c r="AT80" s="46">
        <v>0</v>
      </c>
      <c r="AU80" s="426">
        <v>0</v>
      </c>
      <c r="AV80" s="434">
        <v>0</v>
      </c>
      <c r="AW80" s="46">
        <v>0</v>
      </c>
      <c r="AX80" s="431">
        <v>0</v>
      </c>
      <c r="AY80" s="434">
        <v>0</v>
      </c>
      <c r="AZ80" s="46">
        <v>0</v>
      </c>
      <c r="BA80" s="431">
        <v>0</v>
      </c>
      <c r="BB80" s="53">
        <v>2</v>
      </c>
      <c r="BC80" s="46">
        <v>0</v>
      </c>
      <c r="BD80" s="480">
        <v>0</v>
      </c>
      <c r="BE80" s="434">
        <v>0</v>
      </c>
      <c r="BF80" s="46">
        <v>0</v>
      </c>
      <c r="BG80" s="102">
        <f t="shared" si="2"/>
        <v>14.5</v>
      </c>
      <c r="BH80" s="103"/>
      <c r="BI80" s="3"/>
      <c r="BJ80" s="3"/>
      <c r="BK80" s="3"/>
      <c r="BL80" s="2"/>
    </row>
    <row r="81" spans="1:64" ht="14.25" thickBot="1" thickTop="1">
      <c r="A81" s="115">
        <v>10</v>
      </c>
      <c r="B81" s="40" t="s">
        <v>218</v>
      </c>
      <c r="C81" s="41" t="s">
        <v>217</v>
      </c>
      <c r="D81" s="22">
        <f t="shared" si="3"/>
        <v>15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5</v>
      </c>
      <c r="P81" s="46">
        <v>0</v>
      </c>
      <c r="Q81" s="46">
        <v>4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26">
        <v>0</v>
      </c>
      <c r="AM81" s="52">
        <v>3.5</v>
      </c>
      <c r="AN81" s="46">
        <v>0</v>
      </c>
      <c r="AO81" s="431">
        <v>0</v>
      </c>
      <c r="AP81" s="450">
        <v>2.5</v>
      </c>
      <c r="AQ81" s="46">
        <v>0</v>
      </c>
      <c r="AR81" s="431">
        <v>0</v>
      </c>
      <c r="AS81" s="434">
        <v>0</v>
      </c>
      <c r="AT81" s="46">
        <v>0</v>
      </c>
      <c r="AU81" s="426">
        <v>0</v>
      </c>
      <c r="AV81" s="434">
        <v>0</v>
      </c>
      <c r="AW81" s="46">
        <v>0</v>
      </c>
      <c r="AX81" s="431">
        <v>0</v>
      </c>
      <c r="AY81" s="434">
        <v>0</v>
      </c>
      <c r="AZ81" s="46">
        <v>0</v>
      </c>
      <c r="BA81" s="431">
        <v>0</v>
      </c>
      <c r="BB81" s="434">
        <v>0</v>
      </c>
      <c r="BC81" s="46">
        <v>0</v>
      </c>
      <c r="BD81" s="480">
        <v>0</v>
      </c>
      <c r="BE81" s="434">
        <v>0</v>
      </c>
      <c r="BF81" s="46">
        <v>0</v>
      </c>
      <c r="BG81" s="102">
        <f t="shared" si="2"/>
        <v>15</v>
      </c>
      <c r="BH81" s="103"/>
      <c r="BI81" s="3"/>
      <c r="BJ81" s="3"/>
      <c r="BK81" s="3"/>
      <c r="BL81" s="2"/>
    </row>
    <row r="82" spans="1:64" ht="14.25" thickBot="1" thickTop="1">
      <c r="A82" s="107">
        <v>9</v>
      </c>
      <c r="B82" s="113" t="s">
        <v>75</v>
      </c>
      <c r="C82" s="114" t="s">
        <v>76</v>
      </c>
      <c r="D82" s="22">
        <f t="shared" si="3"/>
        <v>3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2.5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0.5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26">
        <v>0</v>
      </c>
      <c r="AM82" s="434">
        <v>0</v>
      </c>
      <c r="AN82" s="46">
        <v>0</v>
      </c>
      <c r="AO82" s="431">
        <v>0</v>
      </c>
      <c r="AP82" s="434">
        <v>0</v>
      </c>
      <c r="AQ82" s="46">
        <v>0</v>
      </c>
      <c r="AR82" s="431">
        <v>0</v>
      </c>
      <c r="AS82" s="434">
        <v>0</v>
      </c>
      <c r="AT82" s="46">
        <v>0</v>
      </c>
      <c r="AU82" s="426">
        <v>0</v>
      </c>
      <c r="AV82" s="434">
        <v>0</v>
      </c>
      <c r="AW82" s="46">
        <v>0</v>
      </c>
      <c r="AX82" s="431">
        <v>0</v>
      </c>
      <c r="AY82" s="434">
        <v>0</v>
      </c>
      <c r="AZ82" s="46">
        <v>0</v>
      </c>
      <c r="BA82" s="431">
        <v>0</v>
      </c>
      <c r="BB82" s="434">
        <v>0</v>
      </c>
      <c r="BC82" s="46">
        <v>0</v>
      </c>
      <c r="BD82" s="480">
        <v>0</v>
      </c>
      <c r="BE82" s="434">
        <v>0</v>
      </c>
      <c r="BF82" s="46">
        <v>0</v>
      </c>
      <c r="BG82" s="102">
        <f t="shared" si="2"/>
        <v>3</v>
      </c>
      <c r="BH82" s="103"/>
      <c r="BI82" s="3"/>
      <c r="BJ82" s="3"/>
      <c r="BK82" s="3"/>
      <c r="BL82" s="2"/>
    </row>
    <row r="83" spans="1:64" ht="14.25" thickBot="1" thickTop="1">
      <c r="A83" s="107">
        <v>12</v>
      </c>
      <c r="B83" s="113" t="s">
        <v>219</v>
      </c>
      <c r="C83" s="114" t="s">
        <v>220</v>
      </c>
      <c r="D83" s="22">
        <f t="shared" si="3"/>
        <v>2.5</v>
      </c>
      <c r="E83" s="47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2.5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26">
        <v>0</v>
      </c>
      <c r="AM83" s="434">
        <v>0</v>
      </c>
      <c r="AN83" s="46">
        <v>0</v>
      </c>
      <c r="AO83" s="431">
        <v>0</v>
      </c>
      <c r="AP83" s="434">
        <v>0</v>
      </c>
      <c r="AQ83" s="46">
        <v>0</v>
      </c>
      <c r="AR83" s="431">
        <v>0</v>
      </c>
      <c r="AS83" s="434">
        <v>0</v>
      </c>
      <c r="AT83" s="46">
        <v>0</v>
      </c>
      <c r="AU83" s="426">
        <v>0</v>
      </c>
      <c r="AV83" s="434">
        <v>0</v>
      </c>
      <c r="AW83" s="46">
        <v>0</v>
      </c>
      <c r="AX83" s="431">
        <v>0</v>
      </c>
      <c r="AY83" s="434">
        <v>0</v>
      </c>
      <c r="AZ83" s="46">
        <v>0</v>
      </c>
      <c r="BA83" s="431">
        <v>0</v>
      </c>
      <c r="BB83" s="434">
        <v>0</v>
      </c>
      <c r="BC83" s="46">
        <v>0</v>
      </c>
      <c r="BD83" s="480">
        <v>0</v>
      </c>
      <c r="BE83" s="434">
        <v>0</v>
      </c>
      <c r="BF83" s="46">
        <v>0</v>
      </c>
      <c r="BG83" s="102">
        <f t="shared" si="2"/>
        <v>2.5</v>
      </c>
      <c r="BH83" s="103"/>
      <c r="BI83" s="3"/>
      <c r="BJ83" s="3"/>
      <c r="BK83" s="3"/>
      <c r="BL83" s="2"/>
    </row>
    <row r="84" spans="1:64" ht="14.25" thickBot="1" thickTop="1">
      <c r="A84" s="107">
        <v>11</v>
      </c>
      <c r="B84" s="113" t="s">
        <v>107</v>
      </c>
      <c r="C84" s="114" t="s">
        <v>108</v>
      </c>
      <c r="D84" s="22">
        <f t="shared" si="3"/>
        <v>14</v>
      </c>
      <c r="E84" s="194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46">
        <v>0</v>
      </c>
      <c r="M84" s="46">
        <v>0</v>
      </c>
      <c r="N84" s="46">
        <v>0</v>
      </c>
      <c r="O84" s="46">
        <v>5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192">
        <v>0</v>
      </c>
      <c r="AE84" s="192">
        <v>0</v>
      </c>
      <c r="AF84" s="195">
        <v>0</v>
      </c>
      <c r="AG84" s="197">
        <v>6</v>
      </c>
      <c r="AH84" s="192">
        <v>0</v>
      </c>
      <c r="AI84" s="192">
        <v>0</v>
      </c>
      <c r="AJ84" s="196">
        <v>3</v>
      </c>
      <c r="AK84" s="46">
        <v>0</v>
      </c>
      <c r="AL84" s="426">
        <v>0</v>
      </c>
      <c r="AM84" s="434">
        <v>0</v>
      </c>
      <c r="AN84" s="46">
        <v>0</v>
      </c>
      <c r="AO84" s="431">
        <v>0</v>
      </c>
      <c r="AP84" s="434">
        <v>0</v>
      </c>
      <c r="AQ84" s="46">
        <v>0</v>
      </c>
      <c r="AR84" s="431">
        <v>0</v>
      </c>
      <c r="AS84" s="434">
        <v>0</v>
      </c>
      <c r="AT84" s="46">
        <v>0</v>
      </c>
      <c r="AU84" s="426">
        <v>0</v>
      </c>
      <c r="AV84" s="434">
        <v>0</v>
      </c>
      <c r="AW84" s="46">
        <v>0</v>
      </c>
      <c r="AX84" s="431">
        <v>0</v>
      </c>
      <c r="AY84" s="434">
        <v>0</v>
      </c>
      <c r="AZ84" s="46">
        <v>0</v>
      </c>
      <c r="BA84" s="431">
        <v>0</v>
      </c>
      <c r="BB84" s="434">
        <v>0</v>
      </c>
      <c r="BC84" s="46">
        <v>0</v>
      </c>
      <c r="BD84" s="480">
        <v>0</v>
      </c>
      <c r="BE84" s="434">
        <v>0</v>
      </c>
      <c r="BF84" s="46">
        <v>0</v>
      </c>
      <c r="BG84" s="102">
        <f t="shared" si="2"/>
        <v>14</v>
      </c>
      <c r="BH84" s="103"/>
      <c r="BI84" s="3"/>
      <c r="BJ84" s="3"/>
      <c r="BK84" s="3"/>
      <c r="BL84" s="2"/>
    </row>
    <row r="85" spans="1:64" ht="14.25" thickBot="1" thickTop="1">
      <c r="A85" s="107">
        <v>9</v>
      </c>
      <c r="B85" s="111" t="s">
        <v>11</v>
      </c>
      <c r="C85" s="112" t="s">
        <v>77</v>
      </c>
      <c r="D85" s="22">
        <f t="shared" si="3"/>
        <v>9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26">
        <v>0</v>
      </c>
      <c r="AM85" s="434">
        <v>0</v>
      </c>
      <c r="AN85" s="46">
        <v>0</v>
      </c>
      <c r="AO85" s="431">
        <v>0</v>
      </c>
      <c r="AP85" s="434">
        <v>0</v>
      </c>
      <c r="AQ85" s="46">
        <v>0</v>
      </c>
      <c r="AR85" s="431">
        <v>0</v>
      </c>
      <c r="AS85" s="88">
        <v>9</v>
      </c>
      <c r="AT85" s="46">
        <v>0</v>
      </c>
      <c r="AU85" s="426">
        <v>0</v>
      </c>
      <c r="AV85" s="434">
        <v>0</v>
      </c>
      <c r="AW85" s="46">
        <v>0</v>
      </c>
      <c r="AX85" s="431">
        <v>0</v>
      </c>
      <c r="AY85" s="434">
        <v>0</v>
      </c>
      <c r="AZ85" s="46">
        <v>0</v>
      </c>
      <c r="BA85" s="431">
        <v>0</v>
      </c>
      <c r="BB85" s="434">
        <v>0</v>
      </c>
      <c r="BC85" s="46">
        <v>0</v>
      </c>
      <c r="BD85" s="480">
        <v>0</v>
      </c>
      <c r="BE85" s="434">
        <v>0</v>
      </c>
      <c r="BF85" s="46">
        <v>0</v>
      </c>
      <c r="BG85" s="102">
        <f t="shared" si="2"/>
        <v>9</v>
      </c>
      <c r="BH85" s="103"/>
      <c r="BI85" s="3"/>
      <c r="BJ85" s="3"/>
      <c r="BK85" s="3"/>
      <c r="BL85" s="2"/>
    </row>
    <row r="86" spans="1:64" ht="14.25" thickBot="1" thickTop="1">
      <c r="A86" s="107">
        <v>12</v>
      </c>
      <c r="B86" s="113" t="s">
        <v>170</v>
      </c>
      <c r="C86" s="114" t="s">
        <v>221</v>
      </c>
      <c r="D86" s="22">
        <f t="shared" si="3"/>
        <v>0</v>
      </c>
      <c r="E86" s="47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26">
        <v>0</v>
      </c>
      <c r="AM86" s="434">
        <v>0</v>
      </c>
      <c r="AN86" s="46">
        <v>0</v>
      </c>
      <c r="AO86" s="431">
        <v>0</v>
      </c>
      <c r="AP86" s="434">
        <v>0</v>
      </c>
      <c r="AQ86" s="46">
        <v>0</v>
      </c>
      <c r="AR86" s="431">
        <v>0</v>
      </c>
      <c r="AS86" s="434">
        <v>0</v>
      </c>
      <c r="AT86" s="46">
        <v>0</v>
      </c>
      <c r="AU86" s="426">
        <v>0</v>
      </c>
      <c r="AV86" s="434">
        <v>0</v>
      </c>
      <c r="AW86" s="46">
        <v>0</v>
      </c>
      <c r="AX86" s="431">
        <v>0</v>
      </c>
      <c r="AY86" s="434">
        <v>0</v>
      </c>
      <c r="AZ86" s="46">
        <v>0</v>
      </c>
      <c r="BA86" s="431">
        <v>0</v>
      </c>
      <c r="BB86" s="434">
        <v>0</v>
      </c>
      <c r="BC86" s="46">
        <v>0</v>
      </c>
      <c r="BD86" s="480">
        <v>0</v>
      </c>
      <c r="BE86" s="434">
        <v>0</v>
      </c>
      <c r="BF86" s="46">
        <v>0</v>
      </c>
      <c r="BG86" s="102">
        <f t="shared" si="2"/>
        <v>0</v>
      </c>
      <c r="BH86" s="103"/>
      <c r="BI86" s="3"/>
      <c r="BJ86" s="3"/>
      <c r="BK86" s="3"/>
      <c r="BL86" s="2"/>
    </row>
    <row r="87" spans="1:64" ht="14.25" thickBot="1" thickTop="1">
      <c r="A87" s="107">
        <v>11</v>
      </c>
      <c r="B87" s="113" t="s">
        <v>194</v>
      </c>
      <c r="C87" s="114" t="s">
        <v>412</v>
      </c>
      <c r="D87" s="22">
        <f t="shared" si="3"/>
        <v>0</v>
      </c>
      <c r="E87" s="47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26">
        <v>0</v>
      </c>
      <c r="AM87" s="434">
        <v>0</v>
      </c>
      <c r="AN87" s="46">
        <v>0</v>
      </c>
      <c r="AO87" s="431">
        <v>0</v>
      </c>
      <c r="AP87" s="434">
        <v>0</v>
      </c>
      <c r="AQ87" s="46">
        <v>0</v>
      </c>
      <c r="AR87" s="431">
        <v>0</v>
      </c>
      <c r="AS87" s="434">
        <v>0</v>
      </c>
      <c r="AT87" s="46">
        <v>0</v>
      </c>
      <c r="AU87" s="426">
        <v>0</v>
      </c>
      <c r="AV87" s="434">
        <v>0</v>
      </c>
      <c r="AW87" s="46">
        <v>0</v>
      </c>
      <c r="AX87" s="431">
        <v>0</v>
      </c>
      <c r="AY87" s="434">
        <v>0</v>
      </c>
      <c r="AZ87" s="46">
        <v>0</v>
      </c>
      <c r="BA87" s="431">
        <v>0</v>
      </c>
      <c r="BB87" s="434">
        <v>0</v>
      </c>
      <c r="BC87" s="46">
        <v>0</v>
      </c>
      <c r="BD87" s="480">
        <v>0</v>
      </c>
      <c r="BE87" s="434">
        <v>0</v>
      </c>
      <c r="BF87" s="46">
        <v>0</v>
      </c>
      <c r="BG87" s="102">
        <f t="shared" si="2"/>
        <v>0</v>
      </c>
      <c r="BH87" s="103"/>
      <c r="BI87" s="3"/>
      <c r="BJ87" s="3"/>
      <c r="BK87" s="3"/>
      <c r="BL87" s="2"/>
    </row>
    <row r="88" spans="1:64" ht="14.25" thickBot="1" thickTop="1">
      <c r="A88" s="107">
        <v>9</v>
      </c>
      <c r="B88" s="108" t="s">
        <v>282</v>
      </c>
      <c r="C88" s="109" t="s">
        <v>413</v>
      </c>
      <c r="D88" s="22">
        <f t="shared" si="3"/>
        <v>6</v>
      </c>
      <c r="E88" s="47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6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26">
        <v>0</v>
      </c>
      <c r="AM88" s="434">
        <v>0</v>
      </c>
      <c r="AN88" s="46">
        <v>0</v>
      </c>
      <c r="AO88" s="431">
        <v>0</v>
      </c>
      <c r="AP88" s="434">
        <v>0</v>
      </c>
      <c r="AQ88" s="46">
        <v>0</v>
      </c>
      <c r="AR88" s="431">
        <v>0</v>
      </c>
      <c r="AS88" s="434">
        <v>0</v>
      </c>
      <c r="AT88" s="46">
        <v>0</v>
      </c>
      <c r="AU88" s="426">
        <v>0</v>
      </c>
      <c r="AV88" s="434">
        <v>0</v>
      </c>
      <c r="AW88" s="46">
        <v>0</v>
      </c>
      <c r="AX88" s="431">
        <v>0</v>
      </c>
      <c r="AY88" s="434">
        <v>0</v>
      </c>
      <c r="AZ88" s="46">
        <v>0</v>
      </c>
      <c r="BA88" s="431">
        <v>0</v>
      </c>
      <c r="BB88" s="434">
        <v>0</v>
      </c>
      <c r="BC88" s="46">
        <v>0</v>
      </c>
      <c r="BD88" s="480">
        <v>0</v>
      </c>
      <c r="BE88" s="434">
        <v>0</v>
      </c>
      <c r="BF88" s="46">
        <v>0</v>
      </c>
      <c r="BG88" s="102">
        <f t="shared" si="2"/>
        <v>6</v>
      </c>
      <c r="BH88" s="103"/>
      <c r="BI88" s="3"/>
      <c r="BJ88" s="3"/>
      <c r="BK88" s="3"/>
      <c r="BL88" s="2"/>
    </row>
    <row r="89" spans="1:64" ht="14.25" thickBot="1" thickTop="1">
      <c r="A89" s="107">
        <v>12</v>
      </c>
      <c r="B89" s="111" t="s">
        <v>222</v>
      </c>
      <c r="C89" s="112" t="s">
        <v>223</v>
      </c>
      <c r="D89" s="22">
        <f t="shared" si="3"/>
        <v>0</v>
      </c>
      <c r="E89" s="47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26">
        <v>0</v>
      </c>
      <c r="AM89" s="434">
        <v>0</v>
      </c>
      <c r="AN89" s="46">
        <v>0</v>
      </c>
      <c r="AO89" s="431">
        <v>0</v>
      </c>
      <c r="AP89" s="434">
        <v>0</v>
      </c>
      <c r="AQ89" s="46">
        <v>0</v>
      </c>
      <c r="AR89" s="431">
        <v>0</v>
      </c>
      <c r="AS89" s="434">
        <v>0</v>
      </c>
      <c r="AT89" s="46">
        <v>0</v>
      </c>
      <c r="AU89" s="426">
        <v>0</v>
      </c>
      <c r="AV89" s="434">
        <v>0</v>
      </c>
      <c r="AW89" s="46">
        <v>0</v>
      </c>
      <c r="AX89" s="431">
        <v>0</v>
      </c>
      <c r="AY89" s="434">
        <v>0</v>
      </c>
      <c r="AZ89" s="46">
        <v>0</v>
      </c>
      <c r="BA89" s="431">
        <v>0</v>
      </c>
      <c r="BB89" s="434">
        <v>0</v>
      </c>
      <c r="BC89" s="46">
        <v>0</v>
      </c>
      <c r="BD89" s="480">
        <v>0</v>
      </c>
      <c r="BE89" s="434">
        <v>0</v>
      </c>
      <c r="BF89" s="46">
        <v>0</v>
      </c>
      <c r="BG89" s="102">
        <f t="shared" si="2"/>
        <v>0</v>
      </c>
      <c r="BH89" s="103"/>
      <c r="BI89" s="3"/>
      <c r="BJ89" s="3"/>
      <c r="BK89" s="3"/>
      <c r="BL89" s="2"/>
    </row>
    <row r="90" spans="1:64" ht="14.25" thickBot="1" thickTop="1">
      <c r="A90" s="107">
        <v>11</v>
      </c>
      <c r="B90" s="113" t="s">
        <v>224</v>
      </c>
      <c r="C90" s="114" t="s">
        <v>225</v>
      </c>
      <c r="D90" s="22">
        <f t="shared" si="3"/>
        <v>13</v>
      </c>
      <c r="E90" s="47">
        <v>0</v>
      </c>
      <c r="F90" s="46">
        <v>0</v>
      </c>
      <c r="G90" s="46">
        <v>0</v>
      </c>
      <c r="H90" s="46">
        <v>0</v>
      </c>
      <c r="I90" s="46">
        <v>0</v>
      </c>
      <c r="J90" s="46">
        <v>2.5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3.5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26">
        <v>0</v>
      </c>
      <c r="AM90" s="434">
        <v>0</v>
      </c>
      <c r="AN90" s="46">
        <v>0</v>
      </c>
      <c r="AO90" s="431">
        <v>0</v>
      </c>
      <c r="AP90" s="434">
        <v>0</v>
      </c>
      <c r="AQ90" s="46">
        <v>0</v>
      </c>
      <c r="AR90" s="431">
        <v>0</v>
      </c>
      <c r="AS90" s="434">
        <v>0</v>
      </c>
      <c r="AT90" s="46">
        <v>0</v>
      </c>
      <c r="AU90" s="426">
        <v>0</v>
      </c>
      <c r="AV90" s="67">
        <v>3</v>
      </c>
      <c r="AW90" s="46">
        <v>0</v>
      </c>
      <c r="AX90" s="431">
        <v>0</v>
      </c>
      <c r="AY90" s="434">
        <v>0</v>
      </c>
      <c r="AZ90" s="46">
        <v>0</v>
      </c>
      <c r="BA90" s="431">
        <v>0</v>
      </c>
      <c r="BB90" s="77">
        <v>4</v>
      </c>
      <c r="BC90" s="46">
        <v>0</v>
      </c>
      <c r="BD90" s="480">
        <v>0</v>
      </c>
      <c r="BE90" s="434">
        <v>0</v>
      </c>
      <c r="BF90" s="46">
        <v>0</v>
      </c>
      <c r="BG90" s="102">
        <f t="shared" si="2"/>
        <v>13</v>
      </c>
      <c r="BH90" s="103"/>
      <c r="BI90" s="3"/>
      <c r="BJ90" s="3"/>
      <c r="BK90" s="3"/>
      <c r="BL90" s="2"/>
    </row>
    <row r="91" spans="1:64" ht="14.25" thickBot="1" thickTop="1">
      <c r="A91" s="107">
        <v>11</v>
      </c>
      <c r="B91" s="108" t="s">
        <v>226</v>
      </c>
      <c r="C91" s="109" t="s">
        <v>227</v>
      </c>
      <c r="D91" s="22">
        <f t="shared" si="3"/>
        <v>55</v>
      </c>
      <c r="E91" s="200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4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2.5</v>
      </c>
      <c r="Y91" s="46">
        <v>3.5</v>
      </c>
      <c r="Z91" s="46">
        <v>0</v>
      </c>
      <c r="AA91" s="46">
        <v>0</v>
      </c>
      <c r="AB91" s="46">
        <v>4</v>
      </c>
      <c r="AC91" s="46">
        <v>0</v>
      </c>
      <c r="AD91" s="198">
        <v>0</v>
      </c>
      <c r="AE91" s="198">
        <v>0</v>
      </c>
      <c r="AF91" s="201">
        <v>0</v>
      </c>
      <c r="AG91" s="202">
        <v>4</v>
      </c>
      <c r="AH91" s="46">
        <v>0</v>
      </c>
      <c r="AI91" s="46">
        <v>0</v>
      </c>
      <c r="AJ91" s="46">
        <v>0</v>
      </c>
      <c r="AK91" s="46">
        <v>0</v>
      </c>
      <c r="AL91" s="426">
        <v>0</v>
      </c>
      <c r="AM91" s="55">
        <v>2</v>
      </c>
      <c r="AN91" s="71">
        <v>21</v>
      </c>
      <c r="AO91" s="431">
        <v>0</v>
      </c>
      <c r="AP91" s="434">
        <v>0</v>
      </c>
      <c r="AQ91" s="46">
        <v>0</v>
      </c>
      <c r="AR91" s="431">
        <v>0</v>
      </c>
      <c r="AS91" s="67">
        <v>5.5</v>
      </c>
      <c r="AT91" s="46">
        <v>0</v>
      </c>
      <c r="AU91" s="426">
        <v>0</v>
      </c>
      <c r="AV91" s="67">
        <v>4.5</v>
      </c>
      <c r="AW91" s="460">
        <v>4</v>
      </c>
      <c r="AX91" s="431">
        <v>0</v>
      </c>
      <c r="AY91" s="434">
        <v>0</v>
      </c>
      <c r="AZ91" s="46">
        <v>0</v>
      </c>
      <c r="BA91" s="431">
        <v>0</v>
      </c>
      <c r="BB91" s="434">
        <v>0</v>
      </c>
      <c r="BC91" s="46">
        <v>0</v>
      </c>
      <c r="BD91" s="480">
        <v>0</v>
      </c>
      <c r="BE91" s="434">
        <v>0</v>
      </c>
      <c r="BF91" s="46">
        <v>0</v>
      </c>
      <c r="BG91" s="102">
        <f t="shared" si="2"/>
        <v>55</v>
      </c>
      <c r="BH91" s="103"/>
      <c r="BI91" s="3"/>
      <c r="BJ91" s="3"/>
      <c r="BK91" s="3"/>
      <c r="BL91" s="2"/>
    </row>
    <row r="92" spans="1:64" ht="14.25" thickBot="1" thickTop="1">
      <c r="A92" s="107">
        <v>9</v>
      </c>
      <c r="B92" s="113" t="s">
        <v>83</v>
      </c>
      <c r="C92" s="114" t="s">
        <v>414</v>
      </c>
      <c r="D92" s="22">
        <f t="shared" si="3"/>
        <v>0</v>
      </c>
      <c r="E92" s="47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26">
        <v>0</v>
      </c>
      <c r="AM92" s="434">
        <v>0</v>
      </c>
      <c r="AN92" s="46">
        <v>0</v>
      </c>
      <c r="AO92" s="431">
        <v>0</v>
      </c>
      <c r="AP92" s="434">
        <v>0</v>
      </c>
      <c r="AQ92" s="46">
        <v>0</v>
      </c>
      <c r="AR92" s="431">
        <v>0</v>
      </c>
      <c r="AS92" s="434">
        <v>0</v>
      </c>
      <c r="AT92" s="46">
        <v>0</v>
      </c>
      <c r="AU92" s="426">
        <v>0</v>
      </c>
      <c r="AV92" s="434">
        <v>0</v>
      </c>
      <c r="AW92" s="46">
        <v>0</v>
      </c>
      <c r="AX92" s="431">
        <v>0</v>
      </c>
      <c r="AY92" s="434">
        <v>0</v>
      </c>
      <c r="AZ92" s="46">
        <v>0</v>
      </c>
      <c r="BA92" s="431">
        <v>0</v>
      </c>
      <c r="BB92" s="434">
        <v>0</v>
      </c>
      <c r="BC92" s="46">
        <v>0</v>
      </c>
      <c r="BD92" s="480">
        <v>0</v>
      </c>
      <c r="BE92" s="434">
        <v>0</v>
      </c>
      <c r="BF92" s="46">
        <v>0</v>
      </c>
      <c r="BG92" s="102">
        <f t="shared" si="2"/>
        <v>0</v>
      </c>
      <c r="BH92" s="103"/>
      <c r="BI92" s="3"/>
      <c r="BJ92" s="3"/>
      <c r="BK92" s="3"/>
      <c r="BL92" s="2"/>
    </row>
    <row r="93" spans="1:64" ht="14.25" thickBot="1" thickTop="1">
      <c r="A93" s="107">
        <v>10</v>
      </c>
      <c r="B93" s="113" t="s">
        <v>415</v>
      </c>
      <c r="C93" s="114" t="s">
        <v>416</v>
      </c>
      <c r="D93" s="22">
        <f t="shared" si="3"/>
        <v>0</v>
      </c>
      <c r="E93" s="47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26">
        <v>0</v>
      </c>
      <c r="AM93" s="434">
        <v>0</v>
      </c>
      <c r="AN93" s="46">
        <v>0</v>
      </c>
      <c r="AO93" s="431">
        <v>0</v>
      </c>
      <c r="AP93" s="434">
        <v>0</v>
      </c>
      <c r="AQ93" s="46">
        <v>0</v>
      </c>
      <c r="AR93" s="431">
        <v>0</v>
      </c>
      <c r="AS93" s="434">
        <v>0</v>
      </c>
      <c r="AT93" s="46">
        <v>0</v>
      </c>
      <c r="AU93" s="426">
        <v>0</v>
      </c>
      <c r="AV93" s="434">
        <v>0</v>
      </c>
      <c r="AW93" s="46">
        <v>0</v>
      </c>
      <c r="AX93" s="431">
        <v>0</v>
      </c>
      <c r="AY93" s="434">
        <v>0</v>
      </c>
      <c r="AZ93" s="46">
        <v>0</v>
      </c>
      <c r="BA93" s="431">
        <v>0</v>
      </c>
      <c r="BB93" s="434">
        <v>0</v>
      </c>
      <c r="BC93" s="46">
        <v>0</v>
      </c>
      <c r="BD93" s="480">
        <v>0</v>
      </c>
      <c r="BE93" s="434">
        <v>0</v>
      </c>
      <c r="BF93" s="46">
        <v>0</v>
      </c>
      <c r="BG93" s="102">
        <f t="shared" si="2"/>
        <v>0</v>
      </c>
      <c r="BH93" s="103"/>
      <c r="BI93" s="3"/>
      <c r="BJ93" s="3"/>
      <c r="BK93" s="3"/>
      <c r="BL93" s="2"/>
    </row>
    <row r="94" spans="1:64" ht="14.25" thickBot="1" thickTop="1">
      <c r="A94" s="107">
        <v>11</v>
      </c>
      <c r="B94" s="113" t="s">
        <v>228</v>
      </c>
      <c r="C94" s="114" t="s">
        <v>229</v>
      </c>
      <c r="D94" s="22">
        <f t="shared" si="3"/>
        <v>0</v>
      </c>
      <c r="E94" s="47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26">
        <v>0</v>
      </c>
      <c r="AM94" s="434">
        <v>0</v>
      </c>
      <c r="AN94" s="46">
        <v>0</v>
      </c>
      <c r="AO94" s="431">
        <v>0</v>
      </c>
      <c r="AP94" s="434">
        <v>0</v>
      </c>
      <c r="AQ94" s="46">
        <v>0</v>
      </c>
      <c r="AR94" s="431">
        <v>0</v>
      </c>
      <c r="AS94" s="434">
        <v>0</v>
      </c>
      <c r="AT94" s="46">
        <v>0</v>
      </c>
      <c r="AU94" s="426">
        <v>0</v>
      </c>
      <c r="AV94" s="434">
        <v>0</v>
      </c>
      <c r="AW94" s="46">
        <v>0</v>
      </c>
      <c r="AX94" s="431">
        <v>0</v>
      </c>
      <c r="AY94" s="434">
        <v>0</v>
      </c>
      <c r="AZ94" s="46">
        <v>0</v>
      </c>
      <c r="BA94" s="431">
        <v>0</v>
      </c>
      <c r="BB94" s="434">
        <v>0</v>
      </c>
      <c r="BC94" s="46">
        <v>0</v>
      </c>
      <c r="BD94" s="480">
        <v>0</v>
      </c>
      <c r="BE94" s="434">
        <v>0</v>
      </c>
      <c r="BF94" s="46">
        <v>0</v>
      </c>
      <c r="BG94" s="102">
        <f t="shared" si="2"/>
        <v>0</v>
      </c>
      <c r="BH94" s="103"/>
      <c r="BI94" s="3"/>
      <c r="BJ94" s="3"/>
      <c r="BK94" s="3"/>
      <c r="BL94" s="2"/>
    </row>
    <row r="95" spans="1:64" ht="14.25" thickBot="1" thickTop="1">
      <c r="A95" s="107">
        <v>10</v>
      </c>
      <c r="B95" s="108" t="s">
        <v>230</v>
      </c>
      <c r="C95" s="109" t="s">
        <v>231</v>
      </c>
      <c r="D95" s="22">
        <f t="shared" si="3"/>
        <v>20.5</v>
      </c>
      <c r="E95" s="205">
        <v>0</v>
      </c>
      <c r="F95" s="204">
        <v>0</v>
      </c>
      <c r="G95" s="204">
        <v>0</v>
      </c>
      <c r="H95" s="204">
        <v>0</v>
      </c>
      <c r="I95" s="204">
        <v>4</v>
      </c>
      <c r="J95" s="204">
        <v>0</v>
      </c>
      <c r="K95" s="204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7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3.5</v>
      </c>
      <c r="AB95" s="46">
        <v>0</v>
      </c>
      <c r="AC95" s="46">
        <v>0</v>
      </c>
      <c r="AD95" s="203">
        <v>0</v>
      </c>
      <c r="AE95" s="203">
        <v>0</v>
      </c>
      <c r="AF95" s="206">
        <v>0</v>
      </c>
      <c r="AG95" s="207">
        <v>6</v>
      </c>
      <c r="AH95" s="46">
        <v>0</v>
      </c>
      <c r="AI95" s="46">
        <v>0</v>
      </c>
      <c r="AJ95" s="46">
        <v>0</v>
      </c>
      <c r="AK95" s="46">
        <v>0</v>
      </c>
      <c r="AL95" s="426">
        <v>0</v>
      </c>
      <c r="AM95" s="437">
        <v>0</v>
      </c>
      <c r="AN95" s="46">
        <v>0</v>
      </c>
      <c r="AO95" s="431">
        <v>0</v>
      </c>
      <c r="AP95" s="434">
        <v>0</v>
      </c>
      <c r="AQ95" s="46">
        <v>0</v>
      </c>
      <c r="AR95" s="431">
        <v>0</v>
      </c>
      <c r="AS95" s="434">
        <v>0</v>
      </c>
      <c r="AT95" s="46">
        <v>0</v>
      </c>
      <c r="AU95" s="426">
        <v>0</v>
      </c>
      <c r="AV95" s="434">
        <v>0</v>
      </c>
      <c r="AW95" s="46">
        <v>0</v>
      </c>
      <c r="AX95" s="431">
        <v>0</v>
      </c>
      <c r="AY95" s="434">
        <v>0</v>
      </c>
      <c r="AZ95" s="46">
        <v>0</v>
      </c>
      <c r="BA95" s="431">
        <v>0</v>
      </c>
      <c r="BB95" s="434">
        <v>0</v>
      </c>
      <c r="BC95" s="46">
        <v>0</v>
      </c>
      <c r="BD95" s="480">
        <v>0</v>
      </c>
      <c r="BE95" s="434">
        <v>0</v>
      </c>
      <c r="BF95" s="46">
        <v>0</v>
      </c>
      <c r="BG95" s="102">
        <f t="shared" si="2"/>
        <v>20.5</v>
      </c>
      <c r="BH95" s="103"/>
      <c r="BI95" s="3"/>
      <c r="BJ95" s="3"/>
      <c r="BK95" s="3"/>
      <c r="BL95" s="2"/>
    </row>
    <row r="96" spans="1:64" ht="14.25" thickBot="1" thickTop="1">
      <c r="A96" s="107">
        <v>10</v>
      </c>
      <c r="B96" s="113" t="s">
        <v>417</v>
      </c>
      <c r="C96" s="114" t="s">
        <v>418</v>
      </c>
      <c r="D96" s="22">
        <f t="shared" si="3"/>
        <v>0</v>
      </c>
      <c r="E96" s="47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26">
        <v>0</v>
      </c>
      <c r="AM96" s="434">
        <v>0</v>
      </c>
      <c r="AN96" s="46">
        <v>0</v>
      </c>
      <c r="AO96" s="431">
        <v>0</v>
      </c>
      <c r="AP96" s="434">
        <v>0</v>
      </c>
      <c r="AQ96" s="46">
        <v>0</v>
      </c>
      <c r="AR96" s="431">
        <v>0</v>
      </c>
      <c r="AS96" s="434">
        <v>0</v>
      </c>
      <c r="AT96" s="46">
        <v>0</v>
      </c>
      <c r="AU96" s="426">
        <v>0</v>
      </c>
      <c r="AV96" s="434">
        <v>0</v>
      </c>
      <c r="AW96" s="46">
        <v>0</v>
      </c>
      <c r="AX96" s="431">
        <v>0</v>
      </c>
      <c r="AY96" s="434">
        <v>0</v>
      </c>
      <c r="AZ96" s="46">
        <v>0</v>
      </c>
      <c r="BA96" s="431">
        <v>0</v>
      </c>
      <c r="BB96" s="434">
        <v>0</v>
      </c>
      <c r="BC96" s="46">
        <v>0</v>
      </c>
      <c r="BD96" s="480">
        <v>0</v>
      </c>
      <c r="BE96" s="434">
        <v>0</v>
      </c>
      <c r="BF96" s="46">
        <v>0</v>
      </c>
      <c r="BG96" s="102">
        <f t="shared" si="2"/>
        <v>0</v>
      </c>
      <c r="BH96" s="103"/>
      <c r="BI96" s="3"/>
      <c r="BJ96" s="3"/>
      <c r="BK96" s="3"/>
      <c r="BL96" s="2"/>
    </row>
    <row r="97" spans="1:64" ht="14.25" thickBot="1" thickTop="1">
      <c r="A97" s="117">
        <v>9</v>
      </c>
      <c r="B97" s="108" t="s">
        <v>419</v>
      </c>
      <c r="C97" s="109" t="s">
        <v>420</v>
      </c>
      <c r="D97" s="22">
        <f t="shared" si="3"/>
        <v>11</v>
      </c>
      <c r="E97" s="47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7</v>
      </c>
      <c r="X97" s="46">
        <v>0</v>
      </c>
      <c r="Y97" s="46">
        <v>1</v>
      </c>
      <c r="Z97" s="46">
        <v>0</v>
      </c>
      <c r="AA97" s="46">
        <v>3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26">
        <v>0</v>
      </c>
      <c r="AM97" s="434">
        <v>0</v>
      </c>
      <c r="AN97" s="46">
        <v>0</v>
      </c>
      <c r="AO97" s="431">
        <v>0</v>
      </c>
      <c r="AP97" s="434">
        <v>0</v>
      </c>
      <c r="AQ97" s="46">
        <v>0</v>
      </c>
      <c r="AR97" s="431">
        <v>0</v>
      </c>
      <c r="AS97" s="434">
        <v>0</v>
      </c>
      <c r="AT97" s="46">
        <v>0</v>
      </c>
      <c r="AU97" s="426">
        <v>0</v>
      </c>
      <c r="AV97" s="434">
        <v>0</v>
      </c>
      <c r="AW97" s="46">
        <v>0</v>
      </c>
      <c r="AX97" s="431">
        <v>0</v>
      </c>
      <c r="AY97" s="434">
        <v>0</v>
      </c>
      <c r="AZ97" s="46">
        <v>0</v>
      </c>
      <c r="BA97" s="431">
        <v>0</v>
      </c>
      <c r="BB97" s="434">
        <v>0</v>
      </c>
      <c r="BC97" s="46">
        <v>0</v>
      </c>
      <c r="BD97" s="480">
        <v>0</v>
      </c>
      <c r="BE97" s="434">
        <v>0</v>
      </c>
      <c r="BF97" s="46">
        <v>0</v>
      </c>
      <c r="BG97" s="102">
        <f t="shared" si="2"/>
        <v>11</v>
      </c>
      <c r="BH97" s="103"/>
      <c r="BI97" s="3"/>
      <c r="BJ97" s="3"/>
      <c r="BK97" s="3"/>
      <c r="BL97" s="2"/>
    </row>
    <row r="98" spans="1:64" ht="14.25" thickBot="1" thickTop="1">
      <c r="A98" s="107">
        <v>10</v>
      </c>
      <c r="B98" s="113" t="s">
        <v>172</v>
      </c>
      <c r="C98" s="114" t="s">
        <v>232</v>
      </c>
      <c r="D98" s="22">
        <f t="shared" si="3"/>
        <v>25</v>
      </c>
      <c r="E98" s="47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4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26">
        <v>0</v>
      </c>
      <c r="AM98" s="434">
        <v>0</v>
      </c>
      <c r="AN98" s="46">
        <v>0</v>
      </c>
      <c r="AO98" s="431">
        <v>0</v>
      </c>
      <c r="AP98" s="56">
        <v>3</v>
      </c>
      <c r="AQ98" s="46">
        <v>0</v>
      </c>
      <c r="AR98" s="431">
        <v>0</v>
      </c>
      <c r="AS98" s="38">
        <v>2</v>
      </c>
      <c r="AT98" s="46">
        <v>0</v>
      </c>
      <c r="AU98" s="426">
        <v>0</v>
      </c>
      <c r="AV98" s="434">
        <v>0</v>
      </c>
      <c r="AW98" s="46">
        <v>0</v>
      </c>
      <c r="AX98" s="431">
        <v>0</v>
      </c>
      <c r="AY98" s="78">
        <v>8</v>
      </c>
      <c r="AZ98" s="46">
        <v>0</v>
      </c>
      <c r="BA98" s="431">
        <v>0</v>
      </c>
      <c r="BB98" s="78">
        <v>8</v>
      </c>
      <c r="BC98" s="46">
        <v>0</v>
      </c>
      <c r="BD98" s="480">
        <v>0</v>
      </c>
      <c r="BE98" s="434">
        <v>0</v>
      </c>
      <c r="BF98" s="46">
        <v>0</v>
      </c>
      <c r="BG98" s="102">
        <f t="shared" si="2"/>
        <v>25</v>
      </c>
      <c r="BH98" s="103"/>
      <c r="BI98" s="3"/>
      <c r="BJ98" s="3"/>
      <c r="BK98" s="3"/>
      <c r="BL98" s="2"/>
    </row>
    <row r="99" spans="1:64" ht="14.25" thickBot="1" thickTop="1">
      <c r="A99" s="107">
        <v>9</v>
      </c>
      <c r="B99" s="113" t="s">
        <v>111</v>
      </c>
      <c r="C99" s="114" t="s">
        <v>233</v>
      </c>
      <c r="D99" s="22">
        <f t="shared" si="3"/>
        <v>11.5</v>
      </c>
      <c r="E99" s="47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2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4.5</v>
      </c>
      <c r="V99" s="46">
        <v>0</v>
      </c>
      <c r="W99" s="46">
        <v>0</v>
      </c>
      <c r="X99" s="46">
        <v>0</v>
      </c>
      <c r="Y99" s="46">
        <v>2</v>
      </c>
      <c r="Z99" s="46">
        <v>0</v>
      </c>
      <c r="AA99" s="46">
        <v>3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26">
        <v>0</v>
      </c>
      <c r="AM99" s="434">
        <v>0</v>
      </c>
      <c r="AN99" s="46">
        <v>0</v>
      </c>
      <c r="AO99" s="431">
        <v>0</v>
      </c>
      <c r="AP99" s="434">
        <v>0</v>
      </c>
      <c r="AQ99" s="46">
        <v>0</v>
      </c>
      <c r="AR99" s="431">
        <v>0</v>
      </c>
      <c r="AS99" s="434">
        <v>0</v>
      </c>
      <c r="AT99" s="46">
        <v>0</v>
      </c>
      <c r="AU99" s="426">
        <v>0</v>
      </c>
      <c r="AV99" s="434">
        <v>0</v>
      </c>
      <c r="AW99" s="46">
        <v>0</v>
      </c>
      <c r="AX99" s="431">
        <v>0</v>
      </c>
      <c r="AY99" s="434">
        <v>0</v>
      </c>
      <c r="AZ99" s="46">
        <v>0</v>
      </c>
      <c r="BA99" s="431">
        <v>0</v>
      </c>
      <c r="BB99" s="434">
        <v>0</v>
      </c>
      <c r="BC99" s="46">
        <v>0</v>
      </c>
      <c r="BD99" s="480">
        <v>0</v>
      </c>
      <c r="BE99" s="434">
        <v>0</v>
      </c>
      <c r="BF99" s="46">
        <v>0</v>
      </c>
      <c r="BG99" s="102">
        <f t="shared" si="2"/>
        <v>11.5</v>
      </c>
      <c r="BH99" s="103"/>
      <c r="BI99" s="3"/>
      <c r="BJ99" s="3"/>
      <c r="BK99" s="3"/>
      <c r="BL99" s="2"/>
    </row>
    <row r="100" spans="1:64" ht="14.25" thickBot="1" thickTop="1">
      <c r="A100" s="107">
        <v>9</v>
      </c>
      <c r="B100" s="108" t="s">
        <v>170</v>
      </c>
      <c r="C100" s="109" t="s">
        <v>421</v>
      </c>
      <c r="D100" s="22">
        <f t="shared" si="3"/>
        <v>0</v>
      </c>
      <c r="E100" s="47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26">
        <v>0</v>
      </c>
      <c r="AM100" s="434">
        <v>0</v>
      </c>
      <c r="AN100" s="46">
        <v>0</v>
      </c>
      <c r="AO100" s="431">
        <v>0</v>
      </c>
      <c r="AP100" s="434">
        <v>0</v>
      </c>
      <c r="AQ100" s="46">
        <v>0</v>
      </c>
      <c r="AR100" s="431">
        <v>0</v>
      </c>
      <c r="AS100" s="434">
        <v>0</v>
      </c>
      <c r="AT100" s="46">
        <v>0</v>
      </c>
      <c r="AU100" s="426">
        <v>0</v>
      </c>
      <c r="AV100" s="434">
        <v>0</v>
      </c>
      <c r="AW100" s="46">
        <v>0</v>
      </c>
      <c r="AX100" s="431">
        <v>0</v>
      </c>
      <c r="AY100" s="434">
        <v>0</v>
      </c>
      <c r="AZ100" s="46">
        <v>0</v>
      </c>
      <c r="BA100" s="431">
        <v>0</v>
      </c>
      <c r="BB100" s="434">
        <v>0</v>
      </c>
      <c r="BC100" s="46">
        <v>0</v>
      </c>
      <c r="BD100" s="480">
        <v>0</v>
      </c>
      <c r="BE100" s="434">
        <v>0</v>
      </c>
      <c r="BF100" s="46">
        <v>0</v>
      </c>
      <c r="BG100" s="102">
        <f t="shared" si="2"/>
        <v>0</v>
      </c>
      <c r="BH100" s="103"/>
      <c r="BI100" s="3"/>
      <c r="BJ100" s="3"/>
      <c r="BK100" s="3"/>
      <c r="BL100" s="2"/>
    </row>
    <row r="101" spans="1:64" ht="14.25" thickBot="1" thickTop="1">
      <c r="A101" s="107">
        <v>10</v>
      </c>
      <c r="B101" s="113" t="s">
        <v>4</v>
      </c>
      <c r="C101" s="114" t="s">
        <v>422</v>
      </c>
      <c r="D101" s="22">
        <f t="shared" si="3"/>
        <v>0</v>
      </c>
      <c r="E101" s="47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26">
        <v>0</v>
      </c>
      <c r="AM101" s="434">
        <v>0</v>
      </c>
      <c r="AN101" s="46">
        <v>0</v>
      </c>
      <c r="AO101" s="431">
        <v>0</v>
      </c>
      <c r="AP101" s="434">
        <v>0</v>
      </c>
      <c r="AQ101" s="46">
        <v>0</v>
      </c>
      <c r="AR101" s="431">
        <v>0</v>
      </c>
      <c r="AS101" s="434">
        <v>0</v>
      </c>
      <c r="AT101" s="46">
        <v>0</v>
      </c>
      <c r="AU101" s="426">
        <v>0</v>
      </c>
      <c r="AV101" s="434">
        <v>0</v>
      </c>
      <c r="AW101" s="46">
        <v>0</v>
      </c>
      <c r="AX101" s="431">
        <v>0</v>
      </c>
      <c r="AY101" s="434">
        <v>0</v>
      </c>
      <c r="AZ101" s="46">
        <v>0</v>
      </c>
      <c r="BA101" s="431">
        <v>0</v>
      </c>
      <c r="BB101" s="434">
        <v>0</v>
      </c>
      <c r="BC101" s="46">
        <v>0</v>
      </c>
      <c r="BD101" s="480">
        <v>0</v>
      </c>
      <c r="BE101" s="434">
        <v>0</v>
      </c>
      <c r="BF101" s="46">
        <v>0</v>
      </c>
      <c r="BG101" s="102">
        <f t="shared" si="2"/>
        <v>0</v>
      </c>
      <c r="BH101" s="103"/>
      <c r="BI101" s="3"/>
      <c r="BJ101" s="3"/>
      <c r="BK101" s="3"/>
      <c r="BL101" s="2"/>
    </row>
    <row r="102" spans="1:64" ht="14.25" thickBot="1" thickTop="1">
      <c r="A102" s="107">
        <v>10</v>
      </c>
      <c r="B102" s="108" t="s">
        <v>194</v>
      </c>
      <c r="C102" s="109" t="s">
        <v>423</v>
      </c>
      <c r="D102" s="22">
        <f t="shared" si="3"/>
        <v>0</v>
      </c>
      <c r="E102" s="47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26">
        <v>0</v>
      </c>
      <c r="AM102" s="434">
        <v>0</v>
      </c>
      <c r="AN102" s="46">
        <v>0</v>
      </c>
      <c r="AO102" s="431">
        <v>0</v>
      </c>
      <c r="AP102" s="434">
        <v>0</v>
      </c>
      <c r="AQ102" s="46">
        <v>0</v>
      </c>
      <c r="AR102" s="431">
        <v>0</v>
      </c>
      <c r="AS102" s="434">
        <v>0</v>
      </c>
      <c r="AT102" s="46">
        <v>0</v>
      </c>
      <c r="AU102" s="426">
        <v>0</v>
      </c>
      <c r="AV102" s="434">
        <v>0</v>
      </c>
      <c r="AW102" s="46">
        <v>0</v>
      </c>
      <c r="AX102" s="431">
        <v>0</v>
      </c>
      <c r="AY102" s="434">
        <v>0</v>
      </c>
      <c r="AZ102" s="46">
        <v>0</v>
      </c>
      <c r="BA102" s="431">
        <v>0</v>
      </c>
      <c r="BB102" s="434">
        <v>0</v>
      </c>
      <c r="BC102" s="46">
        <v>0</v>
      </c>
      <c r="BD102" s="480">
        <v>0</v>
      </c>
      <c r="BE102" s="434">
        <v>0</v>
      </c>
      <c r="BF102" s="46">
        <v>0</v>
      </c>
      <c r="BG102" s="102">
        <f t="shared" si="2"/>
        <v>0</v>
      </c>
      <c r="BH102" s="103"/>
      <c r="BI102" s="3"/>
      <c r="BJ102" s="3"/>
      <c r="BK102" s="3"/>
      <c r="BL102" s="2"/>
    </row>
    <row r="103" spans="1:64" ht="14.25" thickBot="1" thickTop="1">
      <c r="A103" s="107">
        <v>9</v>
      </c>
      <c r="B103" s="111" t="s">
        <v>109</v>
      </c>
      <c r="C103" s="112" t="s">
        <v>110</v>
      </c>
      <c r="D103" s="22">
        <f t="shared" si="3"/>
        <v>4.5</v>
      </c>
      <c r="E103" s="47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4.5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26">
        <v>0</v>
      </c>
      <c r="AM103" s="434">
        <v>0</v>
      </c>
      <c r="AN103" s="46">
        <v>0</v>
      </c>
      <c r="AO103" s="431">
        <v>0</v>
      </c>
      <c r="AP103" s="434">
        <v>0</v>
      </c>
      <c r="AQ103" s="46">
        <v>0</v>
      </c>
      <c r="AR103" s="431">
        <v>0</v>
      </c>
      <c r="AS103" s="434">
        <v>0</v>
      </c>
      <c r="AT103" s="46">
        <v>0</v>
      </c>
      <c r="AU103" s="426">
        <v>0</v>
      </c>
      <c r="AV103" s="434">
        <v>0</v>
      </c>
      <c r="AW103" s="46">
        <v>0</v>
      </c>
      <c r="AX103" s="431">
        <v>0</v>
      </c>
      <c r="AY103" s="434">
        <v>0</v>
      </c>
      <c r="AZ103" s="46">
        <v>0</v>
      </c>
      <c r="BA103" s="431">
        <v>0</v>
      </c>
      <c r="BB103" s="434">
        <v>0</v>
      </c>
      <c r="BC103" s="46">
        <v>0</v>
      </c>
      <c r="BD103" s="480">
        <v>0</v>
      </c>
      <c r="BE103" s="434">
        <v>0</v>
      </c>
      <c r="BF103" s="46">
        <v>0</v>
      </c>
      <c r="BG103" s="102">
        <f t="shared" si="2"/>
        <v>4.5</v>
      </c>
      <c r="BH103" s="103"/>
      <c r="BI103" s="3"/>
      <c r="BJ103" s="3"/>
      <c r="BK103" s="3"/>
      <c r="BL103" s="2"/>
    </row>
    <row r="104" spans="1:64" ht="14.25" thickBot="1" thickTop="1">
      <c r="A104" s="107">
        <v>9</v>
      </c>
      <c r="B104" s="111" t="s">
        <v>424</v>
      </c>
      <c r="C104" s="112" t="s">
        <v>425</v>
      </c>
      <c r="D104" s="22">
        <f t="shared" si="3"/>
        <v>25</v>
      </c>
      <c r="E104" s="47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4</v>
      </c>
      <c r="T104" s="46">
        <v>0</v>
      </c>
      <c r="U104" s="46">
        <v>0</v>
      </c>
      <c r="V104" s="46">
        <v>0</v>
      </c>
      <c r="W104" s="46">
        <v>7</v>
      </c>
      <c r="X104" s="46">
        <v>0</v>
      </c>
      <c r="Y104" s="46">
        <v>0</v>
      </c>
      <c r="Z104" s="46">
        <v>0</v>
      </c>
      <c r="AA104" s="46">
        <v>3</v>
      </c>
      <c r="AB104" s="46">
        <v>0</v>
      </c>
      <c r="AC104" s="46">
        <v>0</v>
      </c>
      <c r="AD104" s="4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26">
        <v>0</v>
      </c>
      <c r="AM104" s="73">
        <v>1</v>
      </c>
      <c r="AN104" s="78">
        <v>3</v>
      </c>
      <c r="AO104" s="431">
        <v>0</v>
      </c>
      <c r="AP104" s="434">
        <v>0</v>
      </c>
      <c r="AQ104" s="46">
        <v>0</v>
      </c>
      <c r="AR104" s="431">
        <v>0</v>
      </c>
      <c r="AS104" s="434">
        <v>0</v>
      </c>
      <c r="AT104" s="46">
        <v>0</v>
      </c>
      <c r="AU104" s="426">
        <v>0</v>
      </c>
      <c r="AV104" s="434">
        <v>0</v>
      </c>
      <c r="AW104" s="46">
        <v>0</v>
      </c>
      <c r="AX104" s="431">
        <v>0</v>
      </c>
      <c r="AY104" s="434">
        <v>0</v>
      </c>
      <c r="AZ104" s="46">
        <v>0</v>
      </c>
      <c r="BA104" s="431">
        <v>0</v>
      </c>
      <c r="BB104" s="38">
        <v>1</v>
      </c>
      <c r="BC104" s="56">
        <v>4</v>
      </c>
      <c r="BD104" s="53">
        <v>2</v>
      </c>
      <c r="BE104" s="434">
        <v>0</v>
      </c>
      <c r="BF104" s="46">
        <v>0</v>
      </c>
      <c r="BG104" s="102">
        <f t="shared" si="2"/>
        <v>25</v>
      </c>
      <c r="BH104" s="103"/>
      <c r="BI104" s="3"/>
      <c r="BJ104" s="3"/>
      <c r="BK104" s="3"/>
      <c r="BL104" s="2"/>
    </row>
    <row r="105" spans="1:64" ht="14.25" thickBot="1" thickTop="1">
      <c r="A105" s="107">
        <v>12</v>
      </c>
      <c r="B105" s="42" t="s">
        <v>5</v>
      </c>
      <c r="C105" s="43" t="s">
        <v>6</v>
      </c>
      <c r="D105" s="22">
        <f t="shared" si="3"/>
        <v>37.5</v>
      </c>
      <c r="E105" s="209">
        <v>0</v>
      </c>
      <c r="F105" s="208">
        <v>0</v>
      </c>
      <c r="G105" s="208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4</v>
      </c>
      <c r="AC105" s="46">
        <v>0</v>
      </c>
      <c r="AD105" s="457">
        <v>3.5</v>
      </c>
      <c r="AE105" s="46">
        <v>0</v>
      </c>
      <c r="AF105" s="46">
        <v>0</v>
      </c>
      <c r="AG105" s="458">
        <v>6</v>
      </c>
      <c r="AH105" s="46">
        <v>0</v>
      </c>
      <c r="AI105" s="46">
        <v>0</v>
      </c>
      <c r="AJ105" s="458">
        <v>12</v>
      </c>
      <c r="AK105" s="46">
        <v>0</v>
      </c>
      <c r="AL105" s="426">
        <v>0</v>
      </c>
      <c r="AM105" s="458">
        <v>7</v>
      </c>
      <c r="AN105" s="46">
        <v>0</v>
      </c>
      <c r="AO105" s="431">
        <v>0</v>
      </c>
      <c r="AP105" s="458">
        <v>5</v>
      </c>
      <c r="AQ105" s="46">
        <v>0</v>
      </c>
      <c r="AR105" s="431">
        <v>0</v>
      </c>
      <c r="AS105" s="434">
        <v>0</v>
      </c>
      <c r="AT105" s="46">
        <v>0</v>
      </c>
      <c r="AU105" s="426">
        <v>0</v>
      </c>
      <c r="AV105" s="434">
        <v>0</v>
      </c>
      <c r="AW105" s="46">
        <v>0</v>
      </c>
      <c r="AX105" s="431">
        <v>0</v>
      </c>
      <c r="AY105" s="434">
        <v>0</v>
      </c>
      <c r="AZ105" s="46">
        <v>0</v>
      </c>
      <c r="BA105" s="431">
        <v>0</v>
      </c>
      <c r="BB105" s="434">
        <v>0</v>
      </c>
      <c r="BC105" s="46">
        <v>0</v>
      </c>
      <c r="BD105" s="480">
        <v>0</v>
      </c>
      <c r="BE105" s="434">
        <v>0</v>
      </c>
      <c r="BF105" s="46">
        <v>0</v>
      </c>
      <c r="BG105" s="102">
        <f t="shared" si="2"/>
        <v>37.5</v>
      </c>
      <c r="BH105" s="103"/>
      <c r="BI105" s="3"/>
      <c r="BJ105" s="3"/>
      <c r="BK105" s="3"/>
      <c r="BL105" s="2"/>
    </row>
    <row r="106" spans="1:64" ht="14.25" thickBot="1" thickTop="1">
      <c r="A106" s="107">
        <v>10</v>
      </c>
      <c r="B106" s="113" t="s">
        <v>247</v>
      </c>
      <c r="C106" s="114" t="s">
        <v>426</v>
      </c>
      <c r="D106" s="22">
        <f t="shared" si="3"/>
        <v>4</v>
      </c>
      <c r="E106" s="47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4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26">
        <v>0</v>
      </c>
      <c r="AM106" s="434">
        <v>0</v>
      </c>
      <c r="AN106" s="46">
        <v>0</v>
      </c>
      <c r="AO106" s="431">
        <v>0</v>
      </c>
      <c r="AP106" s="434">
        <v>0</v>
      </c>
      <c r="AQ106" s="46">
        <v>0</v>
      </c>
      <c r="AR106" s="431">
        <v>0</v>
      </c>
      <c r="AS106" s="434">
        <v>0</v>
      </c>
      <c r="AT106" s="46">
        <v>0</v>
      </c>
      <c r="AU106" s="426">
        <v>0</v>
      </c>
      <c r="AV106" s="434">
        <v>0</v>
      </c>
      <c r="AW106" s="46">
        <v>0</v>
      </c>
      <c r="AX106" s="431">
        <v>0</v>
      </c>
      <c r="AY106" s="434">
        <v>0</v>
      </c>
      <c r="AZ106" s="46">
        <v>0</v>
      </c>
      <c r="BA106" s="431">
        <v>0</v>
      </c>
      <c r="BB106" s="434">
        <v>0</v>
      </c>
      <c r="BC106" s="46">
        <v>0</v>
      </c>
      <c r="BD106" s="480">
        <v>0</v>
      </c>
      <c r="BE106" s="434">
        <v>0</v>
      </c>
      <c r="BF106" s="46">
        <v>0</v>
      </c>
      <c r="BG106" s="102">
        <f t="shared" si="2"/>
        <v>4</v>
      </c>
      <c r="BH106" s="103"/>
      <c r="BI106" s="3"/>
      <c r="BJ106" s="3"/>
      <c r="BK106" s="3"/>
      <c r="BL106" s="2"/>
    </row>
    <row r="107" spans="1:64" ht="14.25" thickBot="1" thickTop="1">
      <c r="A107" s="107">
        <v>11</v>
      </c>
      <c r="B107" s="113" t="s">
        <v>234</v>
      </c>
      <c r="C107" s="114" t="s">
        <v>235</v>
      </c>
      <c r="D107" s="22">
        <f t="shared" si="3"/>
        <v>15</v>
      </c>
      <c r="E107" s="47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5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54">
        <v>7.5</v>
      </c>
      <c r="AK107" s="46">
        <v>0</v>
      </c>
      <c r="AL107" s="426">
        <v>0</v>
      </c>
      <c r="AM107" s="434">
        <v>0</v>
      </c>
      <c r="AN107" s="46">
        <v>0</v>
      </c>
      <c r="AO107" s="431">
        <v>0</v>
      </c>
      <c r="AP107" s="452">
        <v>2.5</v>
      </c>
      <c r="AQ107" s="46">
        <v>0</v>
      </c>
      <c r="AR107" s="431">
        <v>0</v>
      </c>
      <c r="AS107" s="434">
        <v>0</v>
      </c>
      <c r="AT107" s="46">
        <v>0</v>
      </c>
      <c r="AU107" s="426">
        <v>0</v>
      </c>
      <c r="AV107" s="434">
        <v>0</v>
      </c>
      <c r="AW107" s="46">
        <v>0</v>
      </c>
      <c r="AX107" s="431">
        <v>0</v>
      </c>
      <c r="AY107" s="434">
        <v>0</v>
      </c>
      <c r="AZ107" s="46">
        <v>0</v>
      </c>
      <c r="BA107" s="431">
        <v>0</v>
      </c>
      <c r="BB107" s="434">
        <v>0</v>
      </c>
      <c r="BC107" s="46">
        <v>0</v>
      </c>
      <c r="BD107" s="480">
        <v>0</v>
      </c>
      <c r="BE107" s="434">
        <v>0</v>
      </c>
      <c r="BF107" s="46">
        <v>0</v>
      </c>
      <c r="BG107" s="102">
        <f t="shared" si="2"/>
        <v>15</v>
      </c>
      <c r="BH107" s="103"/>
      <c r="BI107" s="3"/>
      <c r="BJ107" s="3"/>
      <c r="BK107" s="3"/>
      <c r="BL107" s="2"/>
    </row>
    <row r="108" spans="1:64" ht="14.25" thickBot="1" thickTop="1">
      <c r="A108" s="107">
        <v>9</v>
      </c>
      <c r="B108" s="111" t="s">
        <v>111</v>
      </c>
      <c r="C108" s="112" t="s">
        <v>236</v>
      </c>
      <c r="D108" s="22">
        <f t="shared" si="3"/>
        <v>0</v>
      </c>
      <c r="E108" s="47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26">
        <v>0</v>
      </c>
      <c r="AM108" s="434">
        <v>0</v>
      </c>
      <c r="AN108" s="46">
        <v>0</v>
      </c>
      <c r="AO108" s="431">
        <v>0</v>
      </c>
      <c r="AP108" s="434">
        <v>0</v>
      </c>
      <c r="AQ108" s="46">
        <v>0</v>
      </c>
      <c r="AR108" s="431">
        <v>0</v>
      </c>
      <c r="AS108" s="434">
        <v>0</v>
      </c>
      <c r="AT108" s="46">
        <v>0</v>
      </c>
      <c r="AU108" s="426">
        <v>0</v>
      </c>
      <c r="AV108" s="434">
        <v>0</v>
      </c>
      <c r="AW108" s="46">
        <v>0</v>
      </c>
      <c r="AX108" s="431">
        <v>0</v>
      </c>
      <c r="AY108" s="434">
        <v>0</v>
      </c>
      <c r="AZ108" s="46">
        <v>0</v>
      </c>
      <c r="BA108" s="431">
        <v>0</v>
      </c>
      <c r="BB108" s="434">
        <v>0</v>
      </c>
      <c r="BC108" s="46">
        <v>0</v>
      </c>
      <c r="BD108" s="480">
        <v>0</v>
      </c>
      <c r="BE108" s="434">
        <v>0</v>
      </c>
      <c r="BF108" s="46">
        <v>0</v>
      </c>
      <c r="BG108" s="102">
        <f t="shared" si="2"/>
        <v>0</v>
      </c>
      <c r="BH108" s="103"/>
      <c r="BI108" s="3"/>
      <c r="BJ108" s="3"/>
      <c r="BK108" s="3"/>
      <c r="BL108" s="2"/>
    </row>
    <row r="109" spans="1:64" ht="14.25" thickBot="1" thickTop="1">
      <c r="A109" s="107">
        <v>11</v>
      </c>
      <c r="B109" s="113" t="s">
        <v>262</v>
      </c>
      <c r="C109" s="114" t="s">
        <v>427</v>
      </c>
      <c r="D109" s="22">
        <f t="shared" si="3"/>
        <v>23</v>
      </c>
      <c r="E109" s="47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1</v>
      </c>
      <c r="L109" s="46">
        <v>0</v>
      </c>
      <c r="M109" s="46">
        <v>8</v>
      </c>
      <c r="N109" s="46">
        <v>6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3</v>
      </c>
      <c r="AA109" s="46">
        <v>0</v>
      </c>
      <c r="AB109" s="46">
        <v>4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26">
        <v>0</v>
      </c>
      <c r="AM109" s="434">
        <v>0</v>
      </c>
      <c r="AN109" s="46">
        <v>0</v>
      </c>
      <c r="AO109" s="431">
        <v>0</v>
      </c>
      <c r="AP109" s="434">
        <v>0</v>
      </c>
      <c r="AQ109" s="46">
        <v>0</v>
      </c>
      <c r="AR109" s="431">
        <v>0</v>
      </c>
      <c r="AS109" s="434">
        <v>0</v>
      </c>
      <c r="AT109" s="46">
        <v>0</v>
      </c>
      <c r="AU109" s="426">
        <v>0</v>
      </c>
      <c r="AV109" s="445">
        <v>1</v>
      </c>
      <c r="AW109" s="46">
        <v>0</v>
      </c>
      <c r="AX109" s="431">
        <v>0</v>
      </c>
      <c r="AY109" s="434">
        <v>0</v>
      </c>
      <c r="AZ109" s="46">
        <v>0</v>
      </c>
      <c r="BA109" s="431">
        <v>0</v>
      </c>
      <c r="BB109" s="434">
        <v>0</v>
      </c>
      <c r="BC109" s="46">
        <v>0</v>
      </c>
      <c r="BD109" s="480">
        <v>0</v>
      </c>
      <c r="BE109" s="434">
        <v>0</v>
      </c>
      <c r="BF109" s="46">
        <v>0</v>
      </c>
      <c r="BG109" s="102">
        <f t="shared" si="2"/>
        <v>23</v>
      </c>
      <c r="BH109" s="103"/>
      <c r="BI109" s="3"/>
      <c r="BJ109" s="3"/>
      <c r="BK109" s="3"/>
      <c r="BL109" s="2"/>
    </row>
    <row r="110" spans="1:64" ht="14.25" thickBot="1" thickTop="1">
      <c r="A110" s="107">
        <v>9</v>
      </c>
      <c r="B110" s="113" t="s">
        <v>117</v>
      </c>
      <c r="C110" s="114" t="s">
        <v>237</v>
      </c>
      <c r="D110" s="22">
        <f t="shared" si="3"/>
        <v>4</v>
      </c>
      <c r="E110" s="47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3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78">
        <v>1</v>
      </c>
      <c r="AK110" s="46">
        <v>0</v>
      </c>
      <c r="AL110" s="426">
        <v>0</v>
      </c>
      <c r="AM110" s="434">
        <v>0</v>
      </c>
      <c r="AN110" s="46">
        <v>0</v>
      </c>
      <c r="AO110" s="431">
        <v>0</v>
      </c>
      <c r="AP110" s="434">
        <v>0</v>
      </c>
      <c r="AQ110" s="46">
        <v>0</v>
      </c>
      <c r="AR110" s="431">
        <v>0</v>
      </c>
      <c r="AS110" s="434">
        <v>0</v>
      </c>
      <c r="AT110" s="46">
        <v>0</v>
      </c>
      <c r="AU110" s="426">
        <v>0</v>
      </c>
      <c r="AV110" s="434">
        <v>0</v>
      </c>
      <c r="AW110" s="46">
        <v>0</v>
      </c>
      <c r="AX110" s="431">
        <v>0</v>
      </c>
      <c r="AY110" s="434">
        <v>0</v>
      </c>
      <c r="AZ110" s="46">
        <v>0</v>
      </c>
      <c r="BA110" s="431">
        <v>0</v>
      </c>
      <c r="BB110" s="434">
        <v>0</v>
      </c>
      <c r="BC110" s="46">
        <v>0</v>
      </c>
      <c r="BD110" s="480">
        <v>0</v>
      </c>
      <c r="BE110" s="434">
        <v>0</v>
      </c>
      <c r="BF110" s="46">
        <v>0</v>
      </c>
      <c r="BG110" s="102">
        <f t="shared" si="2"/>
        <v>4</v>
      </c>
      <c r="BH110" s="103"/>
      <c r="BI110" s="3"/>
      <c r="BJ110" s="3"/>
      <c r="BK110" s="3"/>
      <c r="BL110" s="2"/>
    </row>
    <row r="111" spans="1:64" ht="14.25" thickBot="1" thickTop="1">
      <c r="A111" s="117">
        <v>10</v>
      </c>
      <c r="B111" s="111" t="s">
        <v>111</v>
      </c>
      <c r="C111" s="112" t="s">
        <v>112</v>
      </c>
      <c r="D111" s="22">
        <f t="shared" si="3"/>
        <v>30.5</v>
      </c>
      <c r="E111" s="47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4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56">
        <v>10</v>
      </c>
      <c r="AK111" s="46">
        <v>0</v>
      </c>
      <c r="AL111" s="426">
        <v>0</v>
      </c>
      <c r="AM111" s="55">
        <v>3</v>
      </c>
      <c r="AN111" s="46">
        <v>0</v>
      </c>
      <c r="AO111" s="431">
        <v>0</v>
      </c>
      <c r="AP111" s="434">
        <v>0</v>
      </c>
      <c r="AQ111" s="46">
        <v>0</v>
      </c>
      <c r="AR111" s="431">
        <v>0</v>
      </c>
      <c r="AS111" s="472">
        <v>4.5</v>
      </c>
      <c r="AT111" s="46">
        <v>0</v>
      </c>
      <c r="AU111" s="426">
        <v>0</v>
      </c>
      <c r="AV111" s="55">
        <v>3</v>
      </c>
      <c r="AW111" s="472">
        <v>6</v>
      </c>
      <c r="AX111" s="431">
        <v>0</v>
      </c>
      <c r="AY111" s="434">
        <v>0</v>
      </c>
      <c r="AZ111" s="46">
        <v>0</v>
      </c>
      <c r="BA111" s="431">
        <v>0</v>
      </c>
      <c r="BB111" s="434">
        <v>0</v>
      </c>
      <c r="BC111" s="46">
        <v>0</v>
      </c>
      <c r="BD111" s="480">
        <v>0</v>
      </c>
      <c r="BE111" s="434">
        <v>0</v>
      </c>
      <c r="BF111" s="46">
        <v>0</v>
      </c>
      <c r="BG111" s="102">
        <f t="shared" si="2"/>
        <v>30.5</v>
      </c>
      <c r="BH111" s="103"/>
      <c r="BI111" s="3"/>
      <c r="BJ111" s="3"/>
      <c r="BK111" s="3"/>
      <c r="BL111" s="2"/>
    </row>
    <row r="112" spans="1:64" ht="14.25" thickBot="1" thickTop="1">
      <c r="A112" s="107">
        <v>12</v>
      </c>
      <c r="B112" s="113" t="s">
        <v>238</v>
      </c>
      <c r="C112" s="114" t="s">
        <v>239</v>
      </c>
      <c r="D112" s="22">
        <f aca="true" t="shared" si="4" ref="D112:D143">BG112</f>
        <v>0</v>
      </c>
      <c r="E112" s="47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26">
        <v>0</v>
      </c>
      <c r="AM112" s="434">
        <v>0</v>
      </c>
      <c r="AN112" s="46">
        <v>0</v>
      </c>
      <c r="AO112" s="431">
        <v>0</v>
      </c>
      <c r="AP112" s="434">
        <v>0</v>
      </c>
      <c r="AQ112" s="46">
        <v>0</v>
      </c>
      <c r="AR112" s="431">
        <v>0</v>
      </c>
      <c r="AS112" s="434">
        <v>0</v>
      </c>
      <c r="AT112" s="46">
        <v>0</v>
      </c>
      <c r="AU112" s="426">
        <v>0</v>
      </c>
      <c r="AV112" s="434">
        <v>0</v>
      </c>
      <c r="AW112" s="46">
        <v>0</v>
      </c>
      <c r="AX112" s="431">
        <v>0</v>
      </c>
      <c r="AY112" s="434">
        <v>0</v>
      </c>
      <c r="AZ112" s="46">
        <v>0</v>
      </c>
      <c r="BA112" s="431">
        <v>0</v>
      </c>
      <c r="BB112" s="434">
        <v>0</v>
      </c>
      <c r="BC112" s="46">
        <v>0</v>
      </c>
      <c r="BD112" s="480">
        <v>0</v>
      </c>
      <c r="BE112" s="434">
        <v>0</v>
      </c>
      <c r="BF112" s="46">
        <v>0</v>
      </c>
      <c r="BG112" s="102">
        <f t="shared" si="2"/>
        <v>0</v>
      </c>
      <c r="BH112" s="103"/>
      <c r="BI112" s="3"/>
      <c r="BJ112" s="3"/>
      <c r="BK112" s="3"/>
      <c r="BL112" s="2"/>
    </row>
    <row r="113" spans="1:64" ht="14.25" thickBot="1" thickTop="1">
      <c r="A113" s="107">
        <v>9</v>
      </c>
      <c r="B113" s="42" t="s">
        <v>240</v>
      </c>
      <c r="C113" s="43" t="s">
        <v>241</v>
      </c>
      <c r="D113" s="22">
        <f t="shared" si="4"/>
        <v>8.5</v>
      </c>
      <c r="E113" s="47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7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26">
        <v>0</v>
      </c>
      <c r="AM113" s="77">
        <v>1.5</v>
      </c>
      <c r="AN113" s="46">
        <v>0</v>
      </c>
      <c r="AO113" s="431">
        <v>0</v>
      </c>
      <c r="AP113" s="434">
        <v>0</v>
      </c>
      <c r="AQ113" s="46">
        <v>0</v>
      </c>
      <c r="AR113" s="431">
        <v>0</v>
      </c>
      <c r="AS113" s="434">
        <v>0</v>
      </c>
      <c r="AT113" s="46">
        <v>0</v>
      </c>
      <c r="AU113" s="426">
        <v>0</v>
      </c>
      <c r="AV113" s="434">
        <v>0</v>
      </c>
      <c r="AW113" s="46">
        <v>0</v>
      </c>
      <c r="AX113" s="431">
        <v>0</v>
      </c>
      <c r="AY113" s="434">
        <v>0</v>
      </c>
      <c r="AZ113" s="46">
        <v>0</v>
      </c>
      <c r="BA113" s="431">
        <v>0</v>
      </c>
      <c r="BB113" s="434">
        <v>0</v>
      </c>
      <c r="BC113" s="46">
        <v>0</v>
      </c>
      <c r="BD113" s="480">
        <v>0</v>
      </c>
      <c r="BE113" s="434">
        <v>0</v>
      </c>
      <c r="BF113" s="46">
        <v>0</v>
      </c>
      <c r="BG113" s="102">
        <f t="shared" si="2"/>
        <v>8.5</v>
      </c>
      <c r="BI113" s="3"/>
      <c r="BJ113" s="3"/>
      <c r="BK113" s="3"/>
      <c r="BL113" s="2"/>
    </row>
    <row r="114" spans="1:64" ht="14.25" thickBot="1" thickTop="1">
      <c r="A114" s="107">
        <v>11</v>
      </c>
      <c r="B114" s="108" t="s">
        <v>109</v>
      </c>
      <c r="C114" s="109" t="s">
        <v>242</v>
      </c>
      <c r="D114" s="22">
        <f t="shared" si="4"/>
        <v>0</v>
      </c>
      <c r="E114" s="47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26">
        <v>0</v>
      </c>
      <c r="AM114" s="434">
        <v>0</v>
      </c>
      <c r="AN114" s="46">
        <v>0</v>
      </c>
      <c r="AO114" s="431">
        <v>0</v>
      </c>
      <c r="AP114" s="434">
        <v>0</v>
      </c>
      <c r="AQ114" s="46">
        <v>0</v>
      </c>
      <c r="AR114" s="431">
        <v>0</v>
      </c>
      <c r="AS114" s="434">
        <v>0</v>
      </c>
      <c r="AT114" s="46">
        <v>0</v>
      </c>
      <c r="AU114" s="426">
        <v>0</v>
      </c>
      <c r="AV114" s="434">
        <v>0</v>
      </c>
      <c r="AW114" s="46">
        <v>0</v>
      </c>
      <c r="AX114" s="431">
        <v>0</v>
      </c>
      <c r="AY114" s="434">
        <v>0</v>
      </c>
      <c r="AZ114" s="46">
        <v>0</v>
      </c>
      <c r="BA114" s="431">
        <v>0</v>
      </c>
      <c r="BB114" s="434">
        <v>0</v>
      </c>
      <c r="BC114" s="46">
        <v>0</v>
      </c>
      <c r="BD114" s="480">
        <v>0</v>
      </c>
      <c r="BE114" s="434">
        <v>0</v>
      </c>
      <c r="BF114" s="46">
        <v>0</v>
      </c>
      <c r="BG114" s="102">
        <f t="shared" si="2"/>
        <v>0</v>
      </c>
      <c r="BI114" s="3"/>
      <c r="BJ114" s="3"/>
      <c r="BK114" s="3"/>
      <c r="BL114" s="2"/>
    </row>
    <row r="115" spans="1:64" ht="14.25" thickBot="1" thickTop="1">
      <c r="A115" s="35">
        <v>11</v>
      </c>
      <c r="B115" s="42" t="s">
        <v>7</v>
      </c>
      <c r="C115" s="43" t="s">
        <v>8</v>
      </c>
      <c r="D115" s="22">
        <f t="shared" si="4"/>
        <v>24.5</v>
      </c>
      <c r="E115" s="212">
        <v>0</v>
      </c>
      <c r="F115" s="211">
        <v>0</v>
      </c>
      <c r="G115" s="211">
        <v>0</v>
      </c>
      <c r="H115" s="211">
        <v>0</v>
      </c>
      <c r="I115" s="211">
        <v>0</v>
      </c>
      <c r="J115" s="211">
        <v>0</v>
      </c>
      <c r="K115" s="211">
        <v>0</v>
      </c>
      <c r="L115" s="46">
        <v>0</v>
      </c>
      <c r="M115" s="46">
        <v>0</v>
      </c>
      <c r="N115" s="46">
        <v>0</v>
      </c>
      <c r="O115" s="46">
        <v>5</v>
      </c>
      <c r="P115" s="46">
        <v>2</v>
      </c>
      <c r="Q115" s="46">
        <v>6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210">
        <v>0</v>
      </c>
      <c r="AE115" s="210">
        <v>0</v>
      </c>
      <c r="AF115" s="213">
        <v>0</v>
      </c>
      <c r="AG115" s="214">
        <v>0</v>
      </c>
      <c r="AH115" s="210">
        <v>0</v>
      </c>
      <c r="AI115" s="210">
        <v>0</v>
      </c>
      <c r="AJ115" s="215">
        <v>1</v>
      </c>
      <c r="AK115" s="46">
        <v>0</v>
      </c>
      <c r="AL115" s="426">
        <v>0</v>
      </c>
      <c r="AM115" s="434">
        <v>0</v>
      </c>
      <c r="AN115" s="46">
        <v>0</v>
      </c>
      <c r="AO115" s="431">
        <v>0</v>
      </c>
      <c r="AP115" s="453">
        <v>5</v>
      </c>
      <c r="AQ115" s="46">
        <v>0</v>
      </c>
      <c r="AR115" s="431">
        <v>0</v>
      </c>
      <c r="AS115" s="77">
        <v>2</v>
      </c>
      <c r="AT115" s="46">
        <v>0</v>
      </c>
      <c r="AU115" s="426">
        <v>0</v>
      </c>
      <c r="AV115" s="434">
        <v>0</v>
      </c>
      <c r="AW115" s="46">
        <v>0</v>
      </c>
      <c r="AX115" s="431">
        <v>0</v>
      </c>
      <c r="AY115" s="434">
        <v>0</v>
      </c>
      <c r="AZ115" s="46">
        <v>0</v>
      </c>
      <c r="BA115" s="431">
        <v>0</v>
      </c>
      <c r="BB115" s="55">
        <v>3.5</v>
      </c>
      <c r="BC115" s="46">
        <v>0</v>
      </c>
      <c r="BD115" s="480">
        <v>0</v>
      </c>
      <c r="BE115" s="434">
        <v>0</v>
      </c>
      <c r="BF115" s="46">
        <v>0</v>
      </c>
      <c r="BG115" s="102">
        <f t="shared" si="2"/>
        <v>24.5</v>
      </c>
      <c r="BI115" s="3"/>
      <c r="BJ115" s="3"/>
      <c r="BK115" s="3"/>
      <c r="BL115" s="2"/>
    </row>
    <row r="116" spans="1:64" ht="14.25" thickBot="1" thickTop="1">
      <c r="A116" s="115">
        <v>10</v>
      </c>
      <c r="B116" s="40" t="s">
        <v>243</v>
      </c>
      <c r="C116" s="41" t="s">
        <v>244</v>
      </c>
      <c r="D116" s="22">
        <f t="shared" si="4"/>
        <v>0</v>
      </c>
      <c r="E116" s="47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26">
        <v>0</v>
      </c>
      <c r="AM116" s="434">
        <v>0</v>
      </c>
      <c r="AN116" s="46">
        <v>0</v>
      </c>
      <c r="AO116" s="431">
        <v>0</v>
      </c>
      <c r="AP116" s="434">
        <v>0</v>
      </c>
      <c r="AQ116" s="46">
        <v>0</v>
      </c>
      <c r="AR116" s="431">
        <v>0</v>
      </c>
      <c r="AS116" s="434">
        <v>0</v>
      </c>
      <c r="AT116" s="46">
        <v>0</v>
      </c>
      <c r="AU116" s="426">
        <v>0</v>
      </c>
      <c r="AV116" s="434">
        <v>0</v>
      </c>
      <c r="AW116" s="46">
        <v>0</v>
      </c>
      <c r="AX116" s="431">
        <v>0</v>
      </c>
      <c r="AY116" s="434">
        <v>0</v>
      </c>
      <c r="AZ116" s="46">
        <v>0</v>
      </c>
      <c r="BA116" s="431">
        <v>0</v>
      </c>
      <c r="BB116" s="434">
        <v>0</v>
      </c>
      <c r="BC116" s="46">
        <v>0</v>
      </c>
      <c r="BD116" s="480">
        <v>0</v>
      </c>
      <c r="BE116" s="434">
        <v>0</v>
      </c>
      <c r="BF116" s="46">
        <v>0</v>
      </c>
      <c r="BG116" s="102">
        <f t="shared" si="2"/>
        <v>0</v>
      </c>
      <c r="BI116" s="3"/>
      <c r="BJ116" s="3"/>
      <c r="BK116" s="3"/>
      <c r="BL116" s="2"/>
    </row>
    <row r="117" spans="1:64" ht="14.25" thickBot="1" thickTop="1">
      <c r="A117" s="116">
        <v>11</v>
      </c>
      <c r="B117" s="113" t="s">
        <v>428</v>
      </c>
      <c r="C117" s="114" t="s">
        <v>429</v>
      </c>
      <c r="D117" s="22">
        <f t="shared" si="4"/>
        <v>11.5</v>
      </c>
      <c r="E117" s="47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4.5</v>
      </c>
      <c r="V117" s="46">
        <v>0</v>
      </c>
      <c r="W117" s="46">
        <v>7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26">
        <v>0</v>
      </c>
      <c r="AM117" s="434">
        <v>0</v>
      </c>
      <c r="AN117" s="46">
        <v>0</v>
      </c>
      <c r="AO117" s="431">
        <v>0</v>
      </c>
      <c r="AP117" s="434">
        <v>0</v>
      </c>
      <c r="AQ117" s="46">
        <v>0</v>
      </c>
      <c r="AR117" s="431">
        <v>0</v>
      </c>
      <c r="AS117" s="434">
        <v>0</v>
      </c>
      <c r="AT117" s="46">
        <v>0</v>
      </c>
      <c r="AU117" s="426">
        <v>0</v>
      </c>
      <c r="AV117" s="434">
        <v>0</v>
      </c>
      <c r="AW117" s="46">
        <v>0</v>
      </c>
      <c r="AX117" s="431">
        <v>0</v>
      </c>
      <c r="AY117" s="434">
        <v>0</v>
      </c>
      <c r="AZ117" s="46">
        <v>0</v>
      </c>
      <c r="BA117" s="431">
        <v>0</v>
      </c>
      <c r="BB117" s="434">
        <v>0</v>
      </c>
      <c r="BC117" s="46">
        <v>0</v>
      </c>
      <c r="BD117" s="480">
        <v>0</v>
      </c>
      <c r="BE117" s="434">
        <v>0</v>
      </c>
      <c r="BF117" s="46">
        <v>0</v>
      </c>
      <c r="BG117" s="102">
        <f t="shared" si="2"/>
        <v>11.5</v>
      </c>
      <c r="BI117" s="3"/>
      <c r="BJ117" s="3"/>
      <c r="BK117" s="3"/>
      <c r="BL117" s="2"/>
    </row>
    <row r="118" spans="1:64" ht="14.25" thickBot="1" thickTop="1">
      <c r="A118" s="116">
        <v>12</v>
      </c>
      <c r="B118" s="113" t="s">
        <v>245</v>
      </c>
      <c r="C118" s="114" t="s">
        <v>246</v>
      </c>
      <c r="D118" s="22">
        <f t="shared" si="4"/>
        <v>27.5</v>
      </c>
      <c r="E118" s="218">
        <v>0</v>
      </c>
      <c r="F118" s="217">
        <v>0</v>
      </c>
      <c r="G118" s="217">
        <v>5.5</v>
      </c>
      <c r="H118" s="217">
        <v>0</v>
      </c>
      <c r="I118" s="217">
        <v>0</v>
      </c>
      <c r="J118" s="217">
        <v>0</v>
      </c>
      <c r="K118" s="217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5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221">
        <v>2</v>
      </c>
      <c r="AE118" s="216">
        <v>0</v>
      </c>
      <c r="AF118" s="219">
        <v>0</v>
      </c>
      <c r="AG118" s="220">
        <v>0</v>
      </c>
      <c r="AH118" s="216">
        <v>0</v>
      </c>
      <c r="AI118" s="216">
        <v>0</v>
      </c>
      <c r="AJ118" s="222">
        <v>10</v>
      </c>
      <c r="AK118" s="46">
        <v>0</v>
      </c>
      <c r="AL118" s="426">
        <v>0</v>
      </c>
      <c r="AM118" s="434">
        <v>0</v>
      </c>
      <c r="AN118" s="46">
        <v>0</v>
      </c>
      <c r="AO118" s="431">
        <v>0</v>
      </c>
      <c r="AP118" s="434">
        <v>0</v>
      </c>
      <c r="AQ118" s="46">
        <v>0</v>
      </c>
      <c r="AR118" s="431">
        <v>0</v>
      </c>
      <c r="AS118" s="53">
        <v>1</v>
      </c>
      <c r="AT118" s="470">
        <v>4</v>
      </c>
      <c r="AU118" s="426">
        <v>0</v>
      </c>
      <c r="AV118" s="434">
        <v>0</v>
      </c>
      <c r="AW118" s="46">
        <v>0</v>
      </c>
      <c r="AX118" s="431">
        <v>0</v>
      </c>
      <c r="AY118" s="434">
        <v>0</v>
      </c>
      <c r="AZ118" s="46">
        <v>0</v>
      </c>
      <c r="BA118" s="431">
        <v>0</v>
      </c>
      <c r="BB118" s="434">
        <v>0</v>
      </c>
      <c r="BC118" s="46">
        <v>0</v>
      </c>
      <c r="BD118" s="480">
        <v>0</v>
      </c>
      <c r="BE118" s="434">
        <v>0</v>
      </c>
      <c r="BF118" s="46">
        <v>0</v>
      </c>
      <c r="BG118" s="102">
        <f t="shared" si="2"/>
        <v>27.5</v>
      </c>
      <c r="BI118" s="3"/>
      <c r="BJ118" s="3"/>
      <c r="BK118" s="3"/>
      <c r="BL118" s="2"/>
    </row>
    <row r="119" spans="1:64" ht="14.25" thickBot="1" thickTop="1">
      <c r="A119" s="124">
        <v>11</v>
      </c>
      <c r="B119" s="113" t="s">
        <v>78</v>
      </c>
      <c r="C119" s="114" t="s">
        <v>79</v>
      </c>
      <c r="D119" s="22">
        <f t="shared" si="4"/>
        <v>37</v>
      </c>
      <c r="E119" s="225">
        <v>0</v>
      </c>
      <c r="F119" s="224">
        <v>0</v>
      </c>
      <c r="G119" s="224">
        <v>0</v>
      </c>
      <c r="H119" s="224">
        <v>0</v>
      </c>
      <c r="I119" s="224">
        <v>0</v>
      </c>
      <c r="J119" s="224">
        <v>7</v>
      </c>
      <c r="K119" s="224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223">
        <v>0</v>
      </c>
      <c r="AE119" s="223">
        <v>0</v>
      </c>
      <c r="AF119" s="226">
        <v>0</v>
      </c>
      <c r="AG119" s="227">
        <v>0</v>
      </c>
      <c r="AH119" s="223">
        <v>0</v>
      </c>
      <c r="AI119" s="223">
        <v>0</v>
      </c>
      <c r="AJ119" s="97">
        <v>5</v>
      </c>
      <c r="AK119" s="223">
        <v>0</v>
      </c>
      <c r="AL119" s="426">
        <v>0</v>
      </c>
      <c r="AM119" s="97">
        <v>6</v>
      </c>
      <c r="AN119" s="46">
        <v>0</v>
      </c>
      <c r="AO119" s="431">
        <v>0</v>
      </c>
      <c r="AP119" s="97">
        <v>4</v>
      </c>
      <c r="AQ119" s="46">
        <v>0</v>
      </c>
      <c r="AR119" s="431">
        <v>0</v>
      </c>
      <c r="AS119" s="97">
        <v>5</v>
      </c>
      <c r="AT119" s="46">
        <v>0</v>
      </c>
      <c r="AU119" s="426">
        <v>0</v>
      </c>
      <c r="AV119" s="97">
        <v>5</v>
      </c>
      <c r="AW119" s="56">
        <v>5</v>
      </c>
      <c r="AX119" s="431">
        <v>0</v>
      </c>
      <c r="AY119" s="434">
        <v>0</v>
      </c>
      <c r="AZ119" s="46">
        <v>0</v>
      </c>
      <c r="BA119" s="431">
        <v>0</v>
      </c>
      <c r="BB119" s="434">
        <v>0</v>
      </c>
      <c r="BC119" s="46">
        <v>0</v>
      </c>
      <c r="BD119" s="480">
        <v>0</v>
      </c>
      <c r="BE119" s="434">
        <v>0</v>
      </c>
      <c r="BF119" s="46">
        <v>0</v>
      </c>
      <c r="BG119" s="102">
        <f t="shared" si="2"/>
        <v>37</v>
      </c>
      <c r="BI119" s="3"/>
      <c r="BJ119" s="3"/>
      <c r="BK119" s="3"/>
      <c r="BL119" s="2"/>
    </row>
    <row r="120" spans="1:64" ht="14.25" thickBot="1" thickTop="1">
      <c r="A120" s="107">
        <v>9</v>
      </c>
      <c r="B120" s="108" t="s">
        <v>194</v>
      </c>
      <c r="C120" s="109" t="s">
        <v>430</v>
      </c>
      <c r="D120" s="22">
        <f t="shared" si="4"/>
        <v>0</v>
      </c>
      <c r="E120" s="47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26">
        <v>0</v>
      </c>
      <c r="AM120" s="434">
        <v>0</v>
      </c>
      <c r="AN120" s="429">
        <v>0</v>
      </c>
      <c r="AO120" s="431">
        <v>0</v>
      </c>
      <c r="AP120" s="434">
        <v>0</v>
      </c>
      <c r="AQ120" s="46">
        <v>0</v>
      </c>
      <c r="AR120" s="431">
        <v>0</v>
      </c>
      <c r="AS120" s="434">
        <v>0</v>
      </c>
      <c r="AT120" s="46">
        <v>0</v>
      </c>
      <c r="AU120" s="426">
        <v>0</v>
      </c>
      <c r="AV120" s="434">
        <v>0</v>
      </c>
      <c r="AW120" s="46">
        <v>0</v>
      </c>
      <c r="AX120" s="431">
        <v>0</v>
      </c>
      <c r="AY120" s="434">
        <v>0</v>
      </c>
      <c r="AZ120" s="46">
        <v>0</v>
      </c>
      <c r="BA120" s="431">
        <v>0</v>
      </c>
      <c r="BB120" s="434">
        <v>0</v>
      </c>
      <c r="BC120" s="46">
        <v>0</v>
      </c>
      <c r="BD120" s="480">
        <v>0</v>
      </c>
      <c r="BE120" s="434">
        <v>0</v>
      </c>
      <c r="BF120" s="46">
        <v>0</v>
      </c>
      <c r="BG120" s="102">
        <f t="shared" si="2"/>
        <v>0</v>
      </c>
      <c r="BI120" s="3"/>
      <c r="BJ120" s="3"/>
      <c r="BK120" s="3"/>
      <c r="BL120" s="2"/>
    </row>
    <row r="121" spans="1:64" ht="14.25" thickBot="1" thickTop="1">
      <c r="A121" s="107">
        <v>10</v>
      </c>
      <c r="B121" s="111" t="s">
        <v>247</v>
      </c>
      <c r="C121" s="112" t="s">
        <v>248</v>
      </c>
      <c r="D121" s="22">
        <f t="shared" si="4"/>
        <v>0</v>
      </c>
      <c r="E121" s="47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26">
        <v>0</v>
      </c>
      <c r="AM121" s="434">
        <v>0</v>
      </c>
      <c r="AN121" s="46">
        <v>0</v>
      </c>
      <c r="AO121" s="431">
        <v>0</v>
      </c>
      <c r="AP121" s="434">
        <v>0</v>
      </c>
      <c r="AQ121" s="46">
        <v>0</v>
      </c>
      <c r="AR121" s="431">
        <v>0</v>
      </c>
      <c r="AS121" s="434">
        <v>0</v>
      </c>
      <c r="AT121" s="46">
        <v>0</v>
      </c>
      <c r="AU121" s="426">
        <v>0</v>
      </c>
      <c r="AV121" s="434">
        <v>0</v>
      </c>
      <c r="AW121" s="46">
        <v>0</v>
      </c>
      <c r="AX121" s="431">
        <v>0</v>
      </c>
      <c r="AY121" s="434">
        <v>0</v>
      </c>
      <c r="AZ121" s="46">
        <v>0</v>
      </c>
      <c r="BA121" s="431">
        <v>0</v>
      </c>
      <c r="BB121" s="434">
        <v>0</v>
      </c>
      <c r="BC121" s="46">
        <v>0</v>
      </c>
      <c r="BD121" s="480">
        <v>0</v>
      </c>
      <c r="BE121" s="434">
        <v>0</v>
      </c>
      <c r="BF121" s="46">
        <v>0</v>
      </c>
      <c r="BG121" s="102">
        <f t="shared" si="2"/>
        <v>0</v>
      </c>
      <c r="BI121" s="3"/>
      <c r="BJ121" s="3"/>
      <c r="BK121" s="3"/>
      <c r="BL121" s="2"/>
    </row>
    <row r="122" spans="1:64" ht="14.25" thickBot="1" thickTop="1">
      <c r="A122" s="117">
        <v>12</v>
      </c>
      <c r="B122" s="111" t="s">
        <v>113</v>
      </c>
      <c r="C122" s="112" t="s">
        <v>114</v>
      </c>
      <c r="D122" s="22">
        <f t="shared" si="4"/>
        <v>18</v>
      </c>
      <c r="E122" s="229">
        <v>0</v>
      </c>
      <c r="F122" s="230">
        <v>0</v>
      </c>
      <c r="G122" s="228">
        <v>0</v>
      </c>
      <c r="H122" s="228">
        <v>0</v>
      </c>
      <c r="I122" s="228">
        <v>0</v>
      </c>
      <c r="J122" s="228">
        <v>0</v>
      </c>
      <c r="K122" s="228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231">
        <v>2</v>
      </c>
      <c r="AE122" s="87">
        <v>1</v>
      </c>
      <c r="AF122" s="46">
        <v>0</v>
      </c>
      <c r="AG122" s="46">
        <v>0</v>
      </c>
      <c r="AH122" s="46">
        <v>0</v>
      </c>
      <c r="AI122" s="46">
        <v>0</v>
      </c>
      <c r="AJ122" s="62">
        <v>2.5</v>
      </c>
      <c r="AK122" s="46">
        <v>0</v>
      </c>
      <c r="AL122" s="426">
        <v>0</v>
      </c>
      <c r="AM122" s="455">
        <v>5</v>
      </c>
      <c r="AN122" s="46">
        <v>0</v>
      </c>
      <c r="AO122" s="431">
        <v>0</v>
      </c>
      <c r="AP122" s="454">
        <v>5.5</v>
      </c>
      <c r="AQ122" s="46">
        <v>0</v>
      </c>
      <c r="AR122" s="431">
        <v>0</v>
      </c>
      <c r="AS122" s="434">
        <v>0</v>
      </c>
      <c r="AT122" s="46">
        <v>0</v>
      </c>
      <c r="AU122" s="426">
        <v>0</v>
      </c>
      <c r="AV122" s="476">
        <v>2</v>
      </c>
      <c r="AW122" s="46">
        <v>0</v>
      </c>
      <c r="AX122" s="431">
        <v>0</v>
      </c>
      <c r="AY122" s="434">
        <v>0</v>
      </c>
      <c r="AZ122" s="46">
        <v>0</v>
      </c>
      <c r="BA122" s="431">
        <v>0</v>
      </c>
      <c r="BB122" s="434">
        <v>0</v>
      </c>
      <c r="BC122" s="46">
        <v>0</v>
      </c>
      <c r="BD122" s="480">
        <v>0</v>
      </c>
      <c r="BE122" s="434">
        <v>0</v>
      </c>
      <c r="BF122" s="46">
        <v>0</v>
      </c>
      <c r="BG122" s="102">
        <f t="shared" si="2"/>
        <v>18</v>
      </c>
      <c r="BI122" s="3"/>
      <c r="BJ122" s="3"/>
      <c r="BK122" s="3"/>
      <c r="BL122" s="2"/>
    </row>
    <row r="123" spans="1:64" ht="14.25" thickBot="1" thickTop="1">
      <c r="A123" s="107">
        <v>12</v>
      </c>
      <c r="B123" s="118" t="s">
        <v>9</v>
      </c>
      <c r="C123" s="119" t="s">
        <v>10</v>
      </c>
      <c r="D123" s="22">
        <f t="shared" si="4"/>
        <v>59.5</v>
      </c>
      <c r="E123" s="237">
        <v>8</v>
      </c>
      <c r="F123" s="238">
        <v>0</v>
      </c>
      <c r="G123" s="234">
        <v>0</v>
      </c>
      <c r="H123" s="234">
        <v>0</v>
      </c>
      <c r="I123" s="234">
        <v>0</v>
      </c>
      <c r="J123" s="234">
        <v>0</v>
      </c>
      <c r="K123" s="234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5</v>
      </c>
      <c r="Q123" s="46">
        <v>1</v>
      </c>
      <c r="R123" s="46">
        <v>0</v>
      </c>
      <c r="S123" s="46">
        <v>3</v>
      </c>
      <c r="T123" s="46">
        <v>0</v>
      </c>
      <c r="U123" s="46">
        <v>0</v>
      </c>
      <c r="V123" s="46">
        <v>0</v>
      </c>
      <c r="W123" s="46">
        <v>7</v>
      </c>
      <c r="X123" s="46">
        <v>0</v>
      </c>
      <c r="Y123" s="46">
        <v>4</v>
      </c>
      <c r="Z123" s="46">
        <v>0</v>
      </c>
      <c r="AA123" s="46">
        <v>0</v>
      </c>
      <c r="AB123" s="46">
        <v>4</v>
      </c>
      <c r="AC123" s="46">
        <v>0</v>
      </c>
      <c r="AD123" s="239">
        <v>6.5</v>
      </c>
      <c r="AE123" s="240">
        <v>1.5</v>
      </c>
      <c r="AF123" s="235">
        <v>0</v>
      </c>
      <c r="AG123" s="241">
        <v>1</v>
      </c>
      <c r="AH123" s="233">
        <v>0</v>
      </c>
      <c r="AI123" s="233">
        <v>0</v>
      </c>
      <c r="AJ123" s="236">
        <v>7</v>
      </c>
      <c r="AK123" s="232">
        <v>3</v>
      </c>
      <c r="AL123" s="427">
        <v>1</v>
      </c>
      <c r="AM123" s="434">
        <v>0</v>
      </c>
      <c r="AN123" s="46">
        <v>0</v>
      </c>
      <c r="AO123" s="431">
        <v>0</v>
      </c>
      <c r="AP123" s="434">
        <v>0</v>
      </c>
      <c r="AQ123" s="46">
        <v>0</v>
      </c>
      <c r="AR123" s="431">
        <v>0</v>
      </c>
      <c r="AS123" s="82">
        <v>4</v>
      </c>
      <c r="AT123" s="46">
        <v>0</v>
      </c>
      <c r="AU123" s="426">
        <v>0</v>
      </c>
      <c r="AV123" s="434">
        <v>0</v>
      </c>
      <c r="AW123" s="46">
        <v>0</v>
      </c>
      <c r="AX123" s="431">
        <v>0</v>
      </c>
      <c r="AY123" s="85">
        <v>1.5</v>
      </c>
      <c r="AZ123" s="38">
        <v>2</v>
      </c>
      <c r="BA123" s="431">
        <v>0</v>
      </c>
      <c r="BB123" s="434">
        <v>0</v>
      </c>
      <c r="BC123" s="46">
        <v>0</v>
      </c>
      <c r="BD123" s="480">
        <v>0</v>
      </c>
      <c r="BE123" s="434">
        <v>0</v>
      </c>
      <c r="BF123" s="46">
        <v>0</v>
      </c>
      <c r="BG123" s="102">
        <f t="shared" si="2"/>
        <v>59.5</v>
      </c>
      <c r="BI123" s="3"/>
      <c r="BJ123" s="3"/>
      <c r="BK123" s="3"/>
      <c r="BL123" s="2"/>
    </row>
    <row r="124" spans="1:64" ht="14.25" thickBot="1" thickTop="1">
      <c r="A124" s="107">
        <v>11</v>
      </c>
      <c r="B124" s="108" t="s">
        <v>11</v>
      </c>
      <c r="C124" s="109" t="s">
        <v>431</v>
      </c>
      <c r="D124" s="22">
        <f t="shared" si="4"/>
        <v>0</v>
      </c>
      <c r="E124" s="47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26">
        <v>0</v>
      </c>
      <c r="AM124" s="434">
        <v>0</v>
      </c>
      <c r="AN124" s="46">
        <v>0</v>
      </c>
      <c r="AO124" s="431">
        <v>0</v>
      </c>
      <c r="AP124" s="434">
        <v>0</v>
      </c>
      <c r="AQ124" s="46">
        <v>0</v>
      </c>
      <c r="AR124" s="431">
        <v>0</v>
      </c>
      <c r="AS124" s="434">
        <v>0</v>
      </c>
      <c r="AT124" s="46">
        <v>0</v>
      </c>
      <c r="AU124" s="426">
        <v>0</v>
      </c>
      <c r="AV124" s="434">
        <v>0</v>
      </c>
      <c r="AW124" s="46">
        <v>0</v>
      </c>
      <c r="AX124" s="431">
        <v>0</v>
      </c>
      <c r="AY124" s="434">
        <v>0</v>
      </c>
      <c r="AZ124" s="46">
        <v>0</v>
      </c>
      <c r="BA124" s="431">
        <v>0</v>
      </c>
      <c r="BB124" s="434">
        <v>0</v>
      </c>
      <c r="BC124" s="46">
        <v>0</v>
      </c>
      <c r="BD124" s="480">
        <v>0</v>
      </c>
      <c r="BE124" s="434">
        <v>0</v>
      </c>
      <c r="BF124" s="46">
        <v>0</v>
      </c>
      <c r="BG124" s="102">
        <f aca="true" t="shared" si="5" ref="BG124:BG188">SUM(E124:BF124)</f>
        <v>0</v>
      </c>
      <c r="BI124" s="3"/>
      <c r="BJ124" s="3"/>
      <c r="BK124" s="3"/>
      <c r="BL124" s="2"/>
    </row>
    <row r="125" spans="1:64" ht="14.25" thickBot="1" thickTop="1">
      <c r="A125" s="107">
        <v>11</v>
      </c>
      <c r="B125" s="113" t="s">
        <v>249</v>
      </c>
      <c r="C125" s="114" t="s">
        <v>250</v>
      </c>
      <c r="D125" s="22">
        <f t="shared" si="4"/>
        <v>10</v>
      </c>
      <c r="E125" s="47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6.5</v>
      </c>
      <c r="R125" s="46">
        <v>0</v>
      </c>
      <c r="S125" s="46">
        <v>0</v>
      </c>
      <c r="T125" s="46">
        <v>0</v>
      </c>
      <c r="U125" s="46">
        <v>3.5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26">
        <v>0</v>
      </c>
      <c r="AM125" s="434">
        <v>0</v>
      </c>
      <c r="AN125" s="46">
        <v>0</v>
      </c>
      <c r="AO125" s="431">
        <v>0</v>
      </c>
      <c r="AP125" s="434">
        <v>0</v>
      </c>
      <c r="AQ125" s="46">
        <v>0</v>
      </c>
      <c r="AR125" s="431">
        <v>0</v>
      </c>
      <c r="AS125" s="434">
        <v>0</v>
      </c>
      <c r="AT125" s="46">
        <v>0</v>
      </c>
      <c r="AU125" s="426">
        <v>0</v>
      </c>
      <c r="AV125" s="434">
        <v>0</v>
      </c>
      <c r="AW125" s="46">
        <v>0</v>
      </c>
      <c r="AX125" s="431">
        <v>0</v>
      </c>
      <c r="AY125" s="434">
        <v>0</v>
      </c>
      <c r="AZ125" s="46">
        <v>0</v>
      </c>
      <c r="BA125" s="431">
        <v>0</v>
      </c>
      <c r="BB125" s="434">
        <v>0</v>
      </c>
      <c r="BC125" s="46">
        <v>0</v>
      </c>
      <c r="BD125" s="480">
        <v>0</v>
      </c>
      <c r="BE125" s="434">
        <v>0</v>
      </c>
      <c r="BF125" s="46">
        <v>0</v>
      </c>
      <c r="BG125" s="102">
        <f t="shared" si="5"/>
        <v>10</v>
      </c>
      <c r="BI125" s="3"/>
      <c r="BJ125" s="3"/>
      <c r="BK125" s="3"/>
      <c r="BL125" s="2"/>
    </row>
    <row r="126" spans="1:64" ht="14.25" thickBot="1" thickTop="1">
      <c r="A126" s="117">
        <v>10</v>
      </c>
      <c r="B126" s="108" t="s">
        <v>432</v>
      </c>
      <c r="C126" s="109" t="s">
        <v>250</v>
      </c>
      <c r="D126" s="22">
        <f t="shared" si="4"/>
        <v>0</v>
      </c>
      <c r="E126" s="47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26">
        <v>0</v>
      </c>
      <c r="AM126" s="434">
        <v>0</v>
      </c>
      <c r="AN126" s="46">
        <v>0</v>
      </c>
      <c r="AO126" s="431">
        <v>0</v>
      </c>
      <c r="AP126" s="434">
        <v>0</v>
      </c>
      <c r="AQ126" s="46">
        <v>0</v>
      </c>
      <c r="AR126" s="431">
        <v>0</v>
      </c>
      <c r="AS126" s="434">
        <v>0</v>
      </c>
      <c r="AT126" s="46">
        <v>0</v>
      </c>
      <c r="AU126" s="426">
        <v>0</v>
      </c>
      <c r="AV126" s="434">
        <v>0</v>
      </c>
      <c r="AW126" s="46">
        <v>0</v>
      </c>
      <c r="AX126" s="431">
        <v>0</v>
      </c>
      <c r="AY126" s="434">
        <v>0</v>
      </c>
      <c r="AZ126" s="46">
        <v>0</v>
      </c>
      <c r="BA126" s="431">
        <v>0</v>
      </c>
      <c r="BB126" s="434">
        <v>0</v>
      </c>
      <c r="BC126" s="46">
        <v>0</v>
      </c>
      <c r="BD126" s="480">
        <v>0</v>
      </c>
      <c r="BE126" s="434">
        <v>0</v>
      </c>
      <c r="BF126" s="46">
        <v>0</v>
      </c>
      <c r="BG126" s="102">
        <f t="shared" si="5"/>
        <v>0</v>
      </c>
      <c r="BI126" s="3"/>
      <c r="BJ126" s="3"/>
      <c r="BK126" s="3"/>
      <c r="BL126" s="2"/>
    </row>
    <row r="127" spans="1:64" ht="14.25" thickBot="1" thickTop="1">
      <c r="A127" s="116">
        <v>12</v>
      </c>
      <c r="B127" s="113" t="s">
        <v>251</v>
      </c>
      <c r="C127" s="114" t="s">
        <v>252</v>
      </c>
      <c r="D127" s="22">
        <f t="shared" si="4"/>
        <v>0</v>
      </c>
      <c r="E127" s="47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26">
        <v>0</v>
      </c>
      <c r="AM127" s="434">
        <v>0</v>
      </c>
      <c r="AN127" s="46">
        <v>0</v>
      </c>
      <c r="AO127" s="431">
        <v>0</v>
      </c>
      <c r="AP127" s="434">
        <v>0</v>
      </c>
      <c r="AQ127" s="46">
        <v>0</v>
      </c>
      <c r="AR127" s="431">
        <v>0</v>
      </c>
      <c r="AS127" s="434">
        <v>0</v>
      </c>
      <c r="AT127" s="46">
        <v>0</v>
      </c>
      <c r="AU127" s="426">
        <v>0</v>
      </c>
      <c r="AV127" s="434">
        <v>0</v>
      </c>
      <c r="AW127" s="46">
        <v>0</v>
      </c>
      <c r="AX127" s="431">
        <v>0</v>
      </c>
      <c r="AY127" s="434">
        <v>0</v>
      </c>
      <c r="AZ127" s="46">
        <v>0</v>
      </c>
      <c r="BA127" s="431">
        <v>0</v>
      </c>
      <c r="BB127" s="434">
        <v>0</v>
      </c>
      <c r="BC127" s="46">
        <v>0</v>
      </c>
      <c r="BD127" s="480">
        <v>0</v>
      </c>
      <c r="BE127" s="434">
        <v>0</v>
      </c>
      <c r="BF127" s="46">
        <v>0</v>
      </c>
      <c r="BG127" s="102">
        <f t="shared" si="5"/>
        <v>0</v>
      </c>
      <c r="BI127" s="3"/>
      <c r="BJ127" s="3"/>
      <c r="BK127" s="3"/>
      <c r="BL127" s="2"/>
    </row>
    <row r="128" spans="1:64" ht="14.25" thickBot="1" thickTop="1">
      <c r="A128" s="117">
        <v>10</v>
      </c>
      <c r="B128" s="113" t="s">
        <v>253</v>
      </c>
      <c r="C128" s="114" t="s">
        <v>254</v>
      </c>
      <c r="D128" s="22">
        <f t="shared" si="4"/>
        <v>6</v>
      </c>
      <c r="E128" s="243">
        <v>0</v>
      </c>
      <c r="F128" s="242">
        <v>0</v>
      </c>
      <c r="G128" s="242">
        <v>0</v>
      </c>
      <c r="H128" s="242">
        <v>3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26">
        <v>0</v>
      </c>
      <c r="AM128" s="443">
        <v>3</v>
      </c>
      <c r="AN128" s="46">
        <v>0</v>
      </c>
      <c r="AO128" s="431">
        <v>0</v>
      </c>
      <c r="AP128" s="434">
        <v>0</v>
      </c>
      <c r="AQ128" s="46">
        <v>0</v>
      </c>
      <c r="AR128" s="431">
        <v>0</v>
      </c>
      <c r="AS128" s="434">
        <v>0</v>
      </c>
      <c r="AT128" s="46">
        <v>0</v>
      </c>
      <c r="AU128" s="426">
        <v>0</v>
      </c>
      <c r="AV128" s="434">
        <v>0</v>
      </c>
      <c r="AW128" s="46">
        <v>0</v>
      </c>
      <c r="AX128" s="431">
        <v>0</v>
      </c>
      <c r="AY128" s="434">
        <v>0</v>
      </c>
      <c r="AZ128" s="46">
        <v>0</v>
      </c>
      <c r="BA128" s="431">
        <v>0</v>
      </c>
      <c r="BB128" s="434">
        <v>0</v>
      </c>
      <c r="BC128" s="46">
        <v>0</v>
      </c>
      <c r="BD128" s="480">
        <v>0</v>
      </c>
      <c r="BE128" s="434">
        <v>0</v>
      </c>
      <c r="BF128" s="46">
        <v>0</v>
      </c>
      <c r="BG128" s="102">
        <f t="shared" si="5"/>
        <v>6</v>
      </c>
      <c r="BI128" s="3"/>
      <c r="BJ128" s="3"/>
      <c r="BK128" s="3"/>
      <c r="BL128" s="2"/>
    </row>
    <row r="129" spans="1:64" ht="14.25" thickBot="1" thickTop="1">
      <c r="A129" s="107">
        <v>11</v>
      </c>
      <c r="B129" s="111" t="s">
        <v>255</v>
      </c>
      <c r="C129" s="112" t="s">
        <v>254</v>
      </c>
      <c r="D129" s="22">
        <f t="shared" si="4"/>
        <v>5</v>
      </c>
      <c r="E129" s="47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5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26">
        <v>0</v>
      </c>
      <c r="AM129" s="434">
        <v>0</v>
      </c>
      <c r="AN129" s="46">
        <v>0</v>
      </c>
      <c r="AO129" s="431">
        <v>0</v>
      </c>
      <c r="AP129" s="434">
        <v>0</v>
      </c>
      <c r="AQ129" s="46">
        <v>0</v>
      </c>
      <c r="AR129" s="431">
        <v>0</v>
      </c>
      <c r="AS129" s="434">
        <v>0</v>
      </c>
      <c r="AT129" s="46">
        <v>0</v>
      </c>
      <c r="AU129" s="426">
        <v>0</v>
      </c>
      <c r="AV129" s="434">
        <v>0</v>
      </c>
      <c r="AW129" s="46">
        <v>0</v>
      </c>
      <c r="AX129" s="431">
        <v>0</v>
      </c>
      <c r="AY129" s="434">
        <v>0</v>
      </c>
      <c r="AZ129" s="46">
        <v>0</v>
      </c>
      <c r="BA129" s="431">
        <v>0</v>
      </c>
      <c r="BB129" s="434">
        <v>0</v>
      </c>
      <c r="BC129" s="46">
        <v>0</v>
      </c>
      <c r="BD129" s="480">
        <v>0</v>
      </c>
      <c r="BE129" s="434">
        <v>0</v>
      </c>
      <c r="BF129" s="46">
        <v>0</v>
      </c>
      <c r="BG129" s="102">
        <f t="shared" si="5"/>
        <v>5</v>
      </c>
      <c r="BI129" s="3"/>
      <c r="BJ129" s="3"/>
      <c r="BK129" s="3"/>
      <c r="BL129" s="2"/>
    </row>
    <row r="130" spans="1:64" ht="14.25" thickBot="1" thickTop="1">
      <c r="A130" s="107">
        <v>11</v>
      </c>
      <c r="B130" s="113" t="s">
        <v>433</v>
      </c>
      <c r="C130" s="114" t="s">
        <v>434</v>
      </c>
      <c r="D130" s="22">
        <f t="shared" si="4"/>
        <v>0</v>
      </c>
      <c r="E130" s="47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26">
        <v>0</v>
      </c>
      <c r="AM130" s="434">
        <v>0</v>
      </c>
      <c r="AN130" s="46">
        <v>0</v>
      </c>
      <c r="AO130" s="431">
        <v>0</v>
      </c>
      <c r="AP130" s="434">
        <v>0</v>
      </c>
      <c r="AQ130" s="46">
        <v>0</v>
      </c>
      <c r="AR130" s="431">
        <v>0</v>
      </c>
      <c r="AS130" s="434">
        <v>0</v>
      </c>
      <c r="AT130" s="46">
        <v>0</v>
      </c>
      <c r="AU130" s="426">
        <v>0</v>
      </c>
      <c r="AV130" s="434">
        <v>0</v>
      </c>
      <c r="AW130" s="46">
        <v>0</v>
      </c>
      <c r="AX130" s="431">
        <v>0</v>
      </c>
      <c r="AY130" s="434">
        <v>0</v>
      </c>
      <c r="AZ130" s="46">
        <v>0</v>
      </c>
      <c r="BA130" s="431">
        <v>0</v>
      </c>
      <c r="BB130" s="434">
        <v>0</v>
      </c>
      <c r="BC130" s="46">
        <v>0</v>
      </c>
      <c r="BD130" s="480">
        <v>0</v>
      </c>
      <c r="BE130" s="434">
        <v>0</v>
      </c>
      <c r="BF130" s="46">
        <v>0</v>
      </c>
      <c r="BG130" s="102">
        <f t="shared" si="5"/>
        <v>0</v>
      </c>
      <c r="BI130" s="3"/>
      <c r="BJ130" s="3"/>
      <c r="BK130" s="3"/>
      <c r="BL130" s="2"/>
    </row>
    <row r="131" spans="1:64" ht="14.25" thickBot="1" thickTop="1">
      <c r="A131" s="107">
        <v>10</v>
      </c>
      <c r="B131" s="113" t="s">
        <v>115</v>
      </c>
      <c r="C131" s="114" t="s">
        <v>116</v>
      </c>
      <c r="D131" s="22">
        <f t="shared" si="4"/>
        <v>54.5</v>
      </c>
      <c r="E131" s="245">
        <v>0</v>
      </c>
      <c r="F131" s="244">
        <v>0</v>
      </c>
      <c r="G131" s="244">
        <v>5</v>
      </c>
      <c r="H131" s="244">
        <v>0</v>
      </c>
      <c r="I131" s="244">
        <v>0</v>
      </c>
      <c r="J131" s="244">
        <v>5.5</v>
      </c>
      <c r="K131" s="46">
        <v>0</v>
      </c>
      <c r="L131" s="46">
        <v>0</v>
      </c>
      <c r="M131" s="46">
        <v>0</v>
      </c>
      <c r="N131" s="46">
        <v>2</v>
      </c>
      <c r="O131" s="46">
        <v>0</v>
      </c>
      <c r="P131" s="46">
        <v>5.5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3.5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26">
        <v>0</v>
      </c>
      <c r="AM131" s="76">
        <v>9</v>
      </c>
      <c r="AN131" s="46">
        <v>0</v>
      </c>
      <c r="AO131" s="431">
        <v>0</v>
      </c>
      <c r="AP131" s="434">
        <v>0</v>
      </c>
      <c r="AQ131" s="46">
        <v>0</v>
      </c>
      <c r="AR131" s="431">
        <v>0</v>
      </c>
      <c r="AS131" s="434">
        <v>0</v>
      </c>
      <c r="AT131" s="46">
        <v>0</v>
      </c>
      <c r="AU131" s="426">
        <v>0</v>
      </c>
      <c r="AV131" s="57">
        <v>18</v>
      </c>
      <c r="AW131" s="46">
        <v>0</v>
      </c>
      <c r="AX131" s="431">
        <v>0</v>
      </c>
      <c r="AY131" s="444">
        <v>2</v>
      </c>
      <c r="AZ131" s="46">
        <v>0</v>
      </c>
      <c r="BA131" s="431">
        <v>0</v>
      </c>
      <c r="BB131" s="434">
        <v>0</v>
      </c>
      <c r="BC131" s="46">
        <v>0</v>
      </c>
      <c r="BD131" s="480">
        <v>0</v>
      </c>
      <c r="BE131" s="434">
        <v>0</v>
      </c>
      <c r="BF131" s="46">
        <v>0</v>
      </c>
      <c r="BG131" s="102">
        <f t="shared" si="5"/>
        <v>54.5</v>
      </c>
      <c r="BI131" s="3"/>
      <c r="BJ131" s="3"/>
      <c r="BK131" s="3"/>
      <c r="BL131" s="2"/>
    </row>
    <row r="132" spans="1:64" ht="14.25" thickBot="1" thickTop="1">
      <c r="A132" s="107">
        <v>10</v>
      </c>
      <c r="B132" s="111" t="s">
        <v>256</v>
      </c>
      <c r="C132" s="112" t="s">
        <v>257</v>
      </c>
      <c r="D132" s="22">
        <f t="shared" si="4"/>
        <v>33</v>
      </c>
      <c r="E132" s="248">
        <v>0</v>
      </c>
      <c r="F132" s="247">
        <v>0</v>
      </c>
      <c r="G132" s="247">
        <v>0</v>
      </c>
      <c r="H132" s="247">
        <v>3.5</v>
      </c>
      <c r="I132" s="247">
        <v>0</v>
      </c>
      <c r="J132" s="247">
        <v>0</v>
      </c>
      <c r="K132" s="247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4.5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246">
        <v>0</v>
      </c>
      <c r="AE132" s="246">
        <v>0</v>
      </c>
      <c r="AF132" s="249">
        <v>0</v>
      </c>
      <c r="AG132" s="252">
        <v>4</v>
      </c>
      <c r="AH132" s="246">
        <v>0</v>
      </c>
      <c r="AI132" s="246">
        <v>0</v>
      </c>
      <c r="AJ132" s="250">
        <v>3</v>
      </c>
      <c r="AK132" s="251">
        <v>2</v>
      </c>
      <c r="AL132" s="426">
        <v>0</v>
      </c>
      <c r="AM132" s="444">
        <v>2</v>
      </c>
      <c r="AN132" s="46">
        <v>0</v>
      </c>
      <c r="AO132" s="431">
        <v>0</v>
      </c>
      <c r="AP132" s="434">
        <v>0</v>
      </c>
      <c r="AQ132" s="46">
        <v>0</v>
      </c>
      <c r="AR132" s="431">
        <v>0</v>
      </c>
      <c r="AS132" s="444">
        <v>1</v>
      </c>
      <c r="AT132" s="46">
        <v>0</v>
      </c>
      <c r="AU132" s="426">
        <v>0</v>
      </c>
      <c r="AV132" s="444">
        <v>2</v>
      </c>
      <c r="AW132" s="46">
        <v>0</v>
      </c>
      <c r="AX132" s="431">
        <v>0</v>
      </c>
      <c r="AY132" s="67">
        <v>11</v>
      </c>
      <c r="AZ132" s="46">
        <v>0</v>
      </c>
      <c r="BA132" s="431">
        <v>0</v>
      </c>
      <c r="BB132" s="434">
        <v>0</v>
      </c>
      <c r="BC132" s="46">
        <v>0</v>
      </c>
      <c r="BD132" s="480">
        <v>0</v>
      </c>
      <c r="BE132" s="434">
        <v>0</v>
      </c>
      <c r="BF132" s="46">
        <v>0</v>
      </c>
      <c r="BG132" s="102">
        <f t="shared" si="5"/>
        <v>33</v>
      </c>
      <c r="BI132" s="3"/>
      <c r="BJ132" s="3"/>
      <c r="BK132" s="3"/>
      <c r="BL132" s="2"/>
    </row>
    <row r="133" spans="1:64" ht="14.25" thickBot="1" thickTop="1">
      <c r="A133" s="107">
        <v>9</v>
      </c>
      <c r="B133" s="111" t="s">
        <v>258</v>
      </c>
      <c r="C133" s="112" t="s">
        <v>257</v>
      </c>
      <c r="D133" s="22">
        <f t="shared" si="4"/>
        <v>8</v>
      </c>
      <c r="E133" s="254">
        <v>0</v>
      </c>
      <c r="F133" s="253">
        <v>0</v>
      </c>
      <c r="G133" s="253">
        <v>0</v>
      </c>
      <c r="H133" s="253">
        <v>3.5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4.5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26">
        <v>0</v>
      </c>
      <c r="AM133" s="434">
        <v>0</v>
      </c>
      <c r="AN133" s="46">
        <v>0</v>
      </c>
      <c r="AO133" s="431">
        <v>0</v>
      </c>
      <c r="AP133" s="434">
        <v>0</v>
      </c>
      <c r="AQ133" s="46">
        <v>0</v>
      </c>
      <c r="AR133" s="431">
        <v>0</v>
      </c>
      <c r="AS133" s="434">
        <v>0</v>
      </c>
      <c r="AT133" s="46">
        <v>0</v>
      </c>
      <c r="AU133" s="426">
        <v>0</v>
      </c>
      <c r="AV133" s="434">
        <v>0</v>
      </c>
      <c r="AW133" s="46">
        <v>0</v>
      </c>
      <c r="AX133" s="431">
        <v>0</v>
      </c>
      <c r="AY133" s="434">
        <v>0</v>
      </c>
      <c r="AZ133" s="46">
        <v>0</v>
      </c>
      <c r="BA133" s="431">
        <v>0</v>
      </c>
      <c r="BB133" s="434">
        <v>0</v>
      </c>
      <c r="BC133" s="46">
        <v>0</v>
      </c>
      <c r="BD133" s="480">
        <v>0</v>
      </c>
      <c r="BE133" s="434">
        <v>0</v>
      </c>
      <c r="BF133" s="46">
        <v>0</v>
      </c>
      <c r="BG133" s="102">
        <f t="shared" si="5"/>
        <v>8</v>
      </c>
      <c r="BI133" s="3"/>
      <c r="BJ133" s="3"/>
      <c r="BK133" s="3"/>
      <c r="BL133" s="2"/>
    </row>
    <row r="134" spans="1:64" ht="14.25" thickBot="1" thickTop="1">
      <c r="A134" s="117">
        <v>9</v>
      </c>
      <c r="B134" s="44" t="s">
        <v>117</v>
      </c>
      <c r="C134" s="45" t="s">
        <v>118</v>
      </c>
      <c r="D134" s="22">
        <f t="shared" si="4"/>
        <v>1</v>
      </c>
      <c r="E134" s="47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1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26">
        <v>0</v>
      </c>
      <c r="AM134" s="434">
        <v>0</v>
      </c>
      <c r="AN134" s="46">
        <v>0</v>
      </c>
      <c r="AO134" s="431">
        <v>0</v>
      </c>
      <c r="AP134" s="434">
        <v>0</v>
      </c>
      <c r="AQ134" s="46">
        <v>0</v>
      </c>
      <c r="AR134" s="431">
        <v>0</v>
      </c>
      <c r="AS134" s="434">
        <v>0</v>
      </c>
      <c r="AT134" s="46">
        <v>0</v>
      </c>
      <c r="AU134" s="426">
        <v>0</v>
      </c>
      <c r="AV134" s="434">
        <v>0</v>
      </c>
      <c r="AW134" s="46">
        <v>0</v>
      </c>
      <c r="AX134" s="431">
        <v>0</v>
      </c>
      <c r="AY134" s="434">
        <v>0</v>
      </c>
      <c r="AZ134" s="46">
        <v>0</v>
      </c>
      <c r="BA134" s="431">
        <v>0</v>
      </c>
      <c r="BB134" s="434">
        <v>0</v>
      </c>
      <c r="BC134" s="46">
        <v>0</v>
      </c>
      <c r="BD134" s="480">
        <v>0</v>
      </c>
      <c r="BE134" s="434">
        <v>0</v>
      </c>
      <c r="BF134" s="46">
        <v>0</v>
      </c>
      <c r="BG134" s="102">
        <f t="shared" si="5"/>
        <v>1</v>
      </c>
      <c r="BI134" s="3"/>
      <c r="BJ134" s="3"/>
      <c r="BK134" s="3"/>
      <c r="BL134" s="2"/>
    </row>
    <row r="135" spans="1:64" ht="14.25" thickBot="1" thickTop="1">
      <c r="A135" s="115">
        <v>11</v>
      </c>
      <c r="B135" s="40" t="s">
        <v>119</v>
      </c>
      <c r="C135" s="41" t="s">
        <v>118</v>
      </c>
      <c r="D135" s="22">
        <f t="shared" si="4"/>
        <v>40</v>
      </c>
      <c r="E135" s="261">
        <v>6</v>
      </c>
      <c r="F135" s="256">
        <v>0</v>
      </c>
      <c r="G135" s="256">
        <v>0</v>
      </c>
      <c r="H135" s="256">
        <v>0</v>
      </c>
      <c r="I135" s="256">
        <v>0</v>
      </c>
      <c r="J135" s="256">
        <v>0</v>
      </c>
      <c r="K135" s="256">
        <v>0</v>
      </c>
      <c r="L135" s="46">
        <v>0</v>
      </c>
      <c r="M135" s="46">
        <v>5</v>
      </c>
      <c r="N135" s="46">
        <v>0</v>
      </c>
      <c r="O135" s="46">
        <v>5</v>
      </c>
      <c r="P135" s="46">
        <v>1</v>
      </c>
      <c r="Q135" s="46">
        <v>5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260">
        <v>5</v>
      </c>
      <c r="AE135" s="70">
        <v>4.5</v>
      </c>
      <c r="AF135" s="257">
        <v>0</v>
      </c>
      <c r="AG135" s="258">
        <v>0</v>
      </c>
      <c r="AH135" s="255">
        <v>0</v>
      </c>
      <c r="AI135" s="255">
        <v>0</v>
      </c>
      <c r="AJ135" s="259">
        <v>1</v>
      </c>
      <c r="AK135" s="46">
        <v>0</v>
      </c>
      <c r="AL135" s="426">
        <v>0</v>
      </c>
      <c r="AM135" s="46">
        <v>0</v>
      </c>
      <c r="AN135" s="46">
        <v>0</v>
      </c>
      <c r="AO135" s="431">
        <v>0</v>
      </c>
      <c r="AP135" s="456">
        <v>2.5</v>
      </c>
      <c r="AQ135" s="55">
        <v>5</v>
      </c>
      <c r="AR135" s="431">
        <v>0</v>
      </c>
      <c r="AS135" s="434">
        <v>0</v>
      </c>
      <c r="AT135" s="46">
        <v>0</v>
      </c>
      <c r="AU135" s="426">
        <v>0</v>
      </c>
      <c r="AV135" s="434">
        <v>0</v>
      </c>
      <c r="AW135" s="46">
        <v>0</v>
      </c>
      <c r="AX135" s="431">
        <v>0</v>
      </c>
      <c r="AY135" s="434">
        <v>0</v>
      </c>
      <c r="AZ135" s="46">
        <v>0</v>
      </c>
      <c r="BA135" s="431">
        <v>0</v>
      </c>
      <c r="BB135" s="434">
        <v>0</v>
      </c>
      <c r="BC135" s="46">
        <v>0</v>
      </c>
      <c r="BD135" s="480">
        <v>0</v>
      </c>
      <c r="BE135" s="434">
        <v>0</v>
      </c>
      <c r="BF135" s="46">
        <v>0</v>
      </c>
      <c r="BG135" s="102">
        <f t="shared" si="5"/>
        <v>40</v>
      </c>
      <c r="BI135" s="3"/>
      <c r="BJ135" s="3"/>
      <c r="BK135" s="3"/>
      <c r="BL135" s="2"/>
    </row>
    <row r="136" spans="1:64" ht="14.25" thickBot="1" thickTop="1">
      <c r="A136" s="107">
        <v>11</v>
      </c>
      <c r="B136" s="113" t="s">
        <v>120</v>
      </c>
      <c r="C136" s="114" t="s">
        <v>121</v>
      </c>
      <c r="D136" s="22">
        <f t="shared" si="4"/>
        <v>0</v>
      </c>
      <c r="E136" s="47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26">
        <v>0</v>
      </c>
      <c r="AM136" s="434">
        <v>0</v>
      </c>
      <c r="AN136" s="46">
        <v>0</v>
      </c>
      <c r="AO136" s="431">
        <v>0</v>
      </c>
      <c r="AP136" s="434">
        <v>0</v>
      </c>
      <c r="AQ136" s="46">
        <v>0</v>
      </c>
      <c r="AR136" s="431">
        <v>0</v>
      </c>
      <c r="AS136" s="434">
        <v>0</v>
      </c>
      <c r="AT136" s="46">
        <v>0</v>
      </c>
      <c r="AU136" s="426">
        <v>0</v>
      </c>
      <c r="AV136" s="434">
        <v>0</v>
      </c>
      <c r="AW136" s="46">
        <v>0</v>
      </c>
      <c r="AX136" s="431">
        <v>0</v>
      </c>
      <c r="AY136" s="434">
        <v>0</v>
      </c>
      <c r="AZ136" s="46">
        <v>0</v>
      </c>
      <c r="BA136" s="431">
        <v>0</v>
      </c>
      <c r="BB136" s="434">
        <v>0</v>
      </c>
      <c r="BC136" s="46">
        <v>0</v>
      </c>
      <c r="BD136" s="480">
        <v>0</v>
      </c>
      <c r="BE136" s="434">
        <v>0</v>
      </c>
      <c r="BF136" s="46">
        <v>0</v>
      </c>
      <c r="BG136" s="102">
        <f t="shared" si="5"/>
        <v>0</v>
      </c>
      <c r="BI136" s="3"/>
      <c r="BJ136" s="3"/>
      <c r="BK136" s="3"/>
      <c r="BL136" s="2"/>
    </row>
    <row r="137" spans="1:64" ht="14.25" thickBot="1" thickTop="1">
      <c r="A137" s="107">
        <v>9</v>
      </c>
      <c r="B137" s="113" t="s">
        <v>4</v>
      </c>
      <c r="C137" s="114" t="s">
        <v>80</v>
      </c>
      <c r="D137" s="22">
        <f t="shared" si="4"/>
        <v>7</v>
      </c>
      <c r="E137" s="263">
        <v>0</v>
      </c>
      <c r="F137" s="262">
        <v>0</v>
      </c>
      <c r="G137" s="262">
        <v>0</v>
      </c>
      <c r="H137" s="262">
        <v>3</v>
      </c>
      <c r="I137" s="262">
        <v>4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26">
        <v>0</v>
      </c>
      <c r="AM137" s="434">
        <v>0</v>
      </c>
      <c r="AN137" s="46">
        <v>0</v>
      </c>
      <c r="AO137" s="431">
        <v>0</v>
      </c>
      <c r="AP137" s="434">
        <v>0</v>
      </c>
      <c r="AQ137" s="46">
        <v>0</v>
      </c>
      <c r="AR137" s="431">
        <v>0</v>
      </c>
      <c r="AS137" s="434">
        <v>0</v>
      </c>
      <c r="AT137" s="46">
        <v>0</v>
      </c>
      <c r="AU137" s="426">
        <v>0</v>
      </c>
      <c r="AV137" s="434">
        <v>0</v>
      </c>
      <c r="AW137" s="46">
        <v>0</v>
      </c>
      <c r="AX137" s="431">
        <v>0</v>
      </c>
      <c r="AY137" s="434">
        <v>0</v>
      </c>
      <c r="AZ137" s="46">
        <v>0</v>
      </c>
      <c r="BA137" s="431">
        <v>0</v>
      </c>
      <c r="BB137" s="434">
        <v>0</v>
      </c>
      <c r="BC137" s="46">
        <v>0</v>
      </c>
      <c r="BD137" s="480">
        <v>0</v>
      </c>
      <c r="BE137" s="434">
        <v>0</v>
      </c>
      <c r="BF137" s="46">
        <v>0</v>
      </c>
      <c r="BG137" s="102">
        <f t="shared" si="5"/>
        <v>7</v>
      </c>
      <c r="BI137" s="3"/>
      <c r="BJ137" s="3"/>
      <c r="BK137" s="3"/>
      <c r="BL137" s="2"/>
    </row>
    <row r="138" spans="1:64" ht="14.25" thickBot="1" thickTop="1">
      <c r="A138" s="107">
        <v>9</v>
      </c>
      <c r="B138" s="113" t="s">
        <v>435</v>
      </c>
      <c r="C138" s="114" t="s">
        <v>436</v>
      </c>
      <c r="D138" s="22">
        <f t="shared" si="4"/>
        <v>39.5</v>
      </c>
      <c r="E138" s="47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3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26">
        <v>0</v>
      </c>
      <c r="AM138" s="465">
        <v>36.5</v>
      </c>
      <c r="AN138" s="46">
        <v>0</v>
      </c>
      <c r="AO138" s="431">
        <v>0</v>
      </c>
      <c r="AP138" s="434">
        <v>0</v>
      </c>
      <c r="AQ138" s="46">
        <v>0</v>
      </c>
      <c r="AR138" s="431">
        <v>0</v>
      </c>
      <c r="AS138" s="434">
        <v>0</v>
      </c>
      <c r="AT138" s="46">
        <v>0</v>
      </c>
      <c r="AU138" s="426">
        <v>0</v>
      </c>
      <c r="AV138" s="434">
        <v>0</v>
      </c>
      <c r="AW138" s="46">
        <v>0</v>
      </c>
      <c r="AX138" s="431">
        <v>0</v>
      </c>
      <c r="AY138" s="434">
        <v>0</v>
      </c>
      <c r="AZ138" s="46">
        <v>0</v>
      </c>
      <c r="BA138" s="431">
        <v>0</v>
      </c>
      <c r="BB138" s="434">
        <v>0</v>
      </c>
      <c r="BC138" s="46">
        <v>0</v>
      </c>
      <c r="BD138" s="480">
        <v>0</v>
      </c>
      <c r="BE138" s="434">
        <v>0</v>
      </c>
      <c r="BF138" s="46">
        <v>0</v>
      </c>
      <c r="BG138" s="102">
        <f t="shared" si="5"/>
        <v>39.5</v>
      </c>
      <c r="BI138" s="3"/>
      <c r="BJ138" s="3"/>
      <c r="BK138" s="3"/>
      <c r="BL138" s="2"/>
    </row>
    <row r="139" spans="1:64" ht="14.25" thickBot="1" thickTop="1">
      <c r="A139" s="107">
        <v>10</v>
      </c>
      <c r="B139" s="108" t="s">
        <v>437</v>
      </c>
      <c r="C139" s="109" t="s">
        <v>183</v>
      </c>
      <c r="D139" s="22">
        <f t="shared" si="4"/>
        <v>0</v>
      </c>
      <c r="E139" s="47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26">
        <v>0</v>
      </c>
      <c r="AM139" s="434">
        <v>0</v>
      </c>
      <c r="AN139" s="46">
        <v>0</v>
      </c>
      <c r="AO139" s="431">
        <v>0</v>
      </c>
      <c r="AP139" s="434">
        <v>0</v>
      </c>
      <c r="AQ139" s="46">
        <v>0</v>
      </c>
      <c r="AR139" s="431">
        <v>0</v>
      </c>
      <c r="AS139" s="434">
        <v>0</v>
      </c>
      <c r="AT139" s="46">
        <v>0</v>
      </c>
      <c r="AU139" s="426">
        <v>0</v>
      </c>
      <c r="AV139" s="434">
        <v>0</v>
      </c>
      <c r="AW139" s="46">
        <v>0</v>
      </c>
      <c r="AX139" s="431">
        <v>0</v>
      </c>
      <c r="AY139" s="434">
        <v>0</v>
      </c>
      <c r="AZ139" s="46">
        <v>0</v>
      </c>
      <c r="BA139" s="431">
        <v>0</v>
      </c>
      <c r="BB139" s="434">
        <v>0</v>
      </c>
      <c r="BC139" s="46">
        <v>0</v>
      </c>
      <c r="BD139" s="480">
        <v>0</v>
      </c>
      <c r="BE139" s="434">
        <v>0</v>
      </c>
      <c r="BF139" s="46">
        <v>0</v>
      </c>
      <c r="BG139" s="102">
        <f t="shared" si="5"/>
        <v>0</v>
      </c>
      <c r="BI139" s="3"/>
      <c r="BJ139" s="3"/>
      <c r="BK139" s="3"/>
      <c r="BL139" s="2"/>
    </row>
    <row r="140" spans="1:64" ht="14.25" thickBot="1" thickTop="1">
      <c r="A140" s="107">
        <v>11</v>
      </c>
      <c r="B140" s="108" t="s">
        <v>438</v>
      </c>
      <c r="C140" s="109" t="s">
        <v>439</v>
      </c>
      <c r="D140" s="22">
        <f t="shared" si="4"/>
        <v>0</v>
      </c>
      <c r="E140" s="47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26">
        <v>0</v>
      </c>
      <c r="AM140" s="434">
        <v>0</v>
      </c>
      <c r="AN140" s="46">
        <v>0</v>
      </c>
      <c r="AO140" s="431">
        <v>0</v>
      </c>
      <c r="AP140" s="434">
        <v>0</v>
      </c>
      <c r="AQ140" s="46">
        <v>0</v>
      </c>
      <c r="AR140" s="431">
        <v>0</v>
      </c>
      <c r="AS140" s="434">
        <v>0</v>
      </c>
      <c r="AT140" s="46">
        <v>0</v>
      </c>
      <c r="AU140" s="426">
        <v>0</v>
      </c>
      <c r="AV140" s="434">
        <v>0</v>
      </c>
      <c r="AW140" s="46">
        <v>0</v>
      </c>
      <c r="AX140" s="431">
        <v>0</v>
      </c>
      <c r="AY140" s="434">
        <v>0</v>
      </c>
      <c r="AZ140" s="46">
        <v>0</v>
      </c>
      <c r="BA140" s="431">
        <v>0</v>
      </c>
      <c r="BB140" s="434">
        <v>0</v>
      </c>
      <c r="BC140" s="46">
        <v>0</v>
      </c>
      <c r="BD140" s="480">
        <v>0</v>
      </c>
      <c r="BE140" s="434">
        <v>0</v>
      </c>
      <c r="BF140" s="46">
        <v>0</v>
      </c>
      <c r="BG140" s="102">
        <f t="shared" si="5"/>
        <v>0</v>
      </c>
      <c r="BI140" s="3"/>
      <c r="BJ140" s="3"/>
      <c r="BK140" s="3"/>
      <c r="BL140" s="2"/>
    </row>
    <row r="141" spans="1:64" ht="14.25" thickBot="1" thickTop="1">
      <c r="A141" s="115">
        <v>10</v>
      </c>
      <c r="B141" s="108" t="s">
        <v>259</v>
      </c>
      <c r="C141" s="109" t="s">
        <v>260</v>
      </c>
      <c r="D141" s="22">
        <f t="shared" si="4"/>
        <v>91</v>
      </c>
      <c r="E141" s="266">
        <v>0</v>
      </c>
      <c r="F141" s="265">
        <v>0</v>
      </c>
      <c r="G141" s="265">
        <v>0</v>
      </c>
      <c r="H141" s="265">
        <v>0</v>
      </c>
      <c r="I141" s="265">
        <v>0</v>
      </c>
      <c r="J141" s="265">
        <v>0</v>
      </c>
      <c r="K141" s="265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2</v>
      </c>
      <c r="Q141" s="46">
        <v>4</v>
      </c>
      <c r="R141" s="46">
        <v>0</v>
      </c>
      <c r="S141" s="46">
        <v>6</v>
      </c>
      <c r="T141" s="46">
        <v>2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4</v>
      </c>
      <c r="AC141" s="46">
        <v>0</v>
      </c>
      <c r="AD141" s="268">
        <v>8</v>
      </c>
      <c r="AE141" s="264">
        <v>0</v>
      </c>
      <c r="AF141" s="267">
        <v>0</v>
      </c>
      <c r="AG141" s="269">
        <v>8</v>
      </c>
      <c r="AH141" s="252">
        <v>8</v>
      </c>
      <c r="AI141" s="264">
        <v>0</v>
      </c>
      <c r="AJ141" s="423">
        <v>17.5</v>
      </c>
      <c r="AK141" s="46">
        <v>0</v>
      </c>
      <c r="AL141" s="426">
        <v>0</v>
      </c>
      <c r="AM141" s="269">
        <v>4</v>
      </c>
      <c r="AN141" s="46">
        <v>0</v>
      </c>
      <c r="AO141" s="431">
        <v>0</v>
      </c>
      <c r="AP141" s="269">
        <v>4</v>
      </c>
      <c r="AQ141" s="46">
        <v>0</v>
      </c>
      <c r="AR141" s="431">
        <v>0</v>
      </c>
      <c r="AS141" s="269">
        <v>4</v>
      </c>
      <c r="AT141" s="252">
        <v>2</v>
      </c>
      <c r="AU141" s="67">
        <v>3.5</v>
      </c>
      <c r="AV141" s="434">
        <v>0</v>
      </c>
      <c r="AW141" s="46">
        <v>0</v>
      </c>
      <c r="AX141" s="431">
        <v>0</v>
      </c>
      <c r="AY141" s="128">
        <v>8</v>
      </c>
      <c r="BA141" s="431">
        <v>0</v>
      </c>
      <c r="BB141" s="128">
        <v>5</v>
      </c>
      <c r="BC141" s="51">
        <v>1</v>
      </c>
      <c r="BD141" s="480">
        <v>0</v>
      </c>
      <c r="BE141" s="434">
        <v>0</v>
      </c>
      <c r="BF141" s="46">
        <v>0</v>
      </c>
      <c r="BG141" s="102">
        <f t="shared" si="5"/>
        <v>91</v>
      </c>
      <c r="BI141" s="3"/>
      <c r="BJ141" s="3"/>
      <c r="BK141" s="3"/>
      <c r="BL141" s="2"/>
    </row>
    <row r="142" spans="1:64" ht="14.25" thickBot="1" thickTop="1">
      <c r="A142" s="115">
        <v>11</v>
      </c>
      <c r="B142" s="108" t="s">
        <v>440</v>
      </c>
      <c r="C142" s="109" t="s">
        <v>441</v>
      </c>
      <c r="D142" s="22">
        <f t="shared" si="4"/>
        <v>35.5</v>
      </c>
      <c r="E142" s="47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26">
        <v>0</v>
      </c>
      <c r="AM142" s="77">
        <v>7.5</v>
      </c>
      <c r="AN142" s="46">
        <v>0</v>
      </c>
      <c r="AO142" s="431">
        <v>0</v>
      </c>
      <c r="AP142" s="449">
        <v>4.5</v>
      </c>
      <c r="AQ142" s="423">
        <v>3.5</v>
      </c>
      <c r="AR142" s="466">
        <v>10.5</v>
      </c>
      <c r="AS142" s="434">
        <v>0</v>
      </c>
      <c r="AT142" s="46">
        <v>0</v>
      </c>
      <c r="AU142" s="426">
        <v>0</v>
      </c>
      <c r="AV142" s="434">
        <v>0</v>
      </c>
      <c r="AW142" s="46">
        <v>0</v>
      </c>
      <c r="AX142" s="431">
        <v>0</v>
      </c>
      <c r="AY142" s="434">
        <v>0</v>
      </c>
      <c r="AZ142" s="46">
        <v>0</v>
      </c>
      <c r="BA142" s="431">
        <v>0</v>
      </c>
      <c r="BB142" s="128">
        <v>9.5</v>
      </c>
      <c r="BC142" s="46">
        <v>0</v>
      </c>
      <c r="BD142" s="480">
        <v>0</v>
      </c>
      <c r="BE142" s="434">
        <v>0</v>
      </c>
      <c r="BF142" s="46">
        <v>0</v>
      </c>
      <c r="BG142" s="102">
        <f t="shared" si="5"/>
        <v>35.5</v>
      </c>
      <c r="BI142" s="3"/>
      <c r="BJ142" s="3"/>
      <c r="BK142" s="3"/>
      <c r="BL142" s="2"/>
    </row>
    <row r="143" spans="1:64" ht="14.25" thickBot="1" thickTop="1">
      <c r="A143" s="124">
        <v>10</v>
      </c>
      <c r="B143" s="113" t="s">
        <v>81</v>
      </c>
      <c r="C143" s="114" t="s">
        <v>33</v>
      </c>
      <c r="D143" s="22">
        <f t="shared" si="4"/>
        <v>5</v>
      </c>
      <c r="E143" s="271">
        <v>0</v>
      </c>
      <c r="F143" s="270">
        <v>0</v>
      </c>
      <c r="G143" s="270">
        <v>5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26">
        <v>0</v>
      </c>
      <c r="AM143" s="434">
        <v>0</v>
      </c>
      <c r="AN143" s="46">
        <v>0</v>
      </c>
      <c r="AO143" s="431">
        <v>0</v>
      </c>
      <c r="AP143" s="434">
        <v>0</v>
      </c>
      <c r="AQ143" s="46">
        <v>0</v>
      </c>
      <c r="AR143" s="431">
        <v>0</v>
      </c>
      <c r="AS143" s="434">
        <v>0</v>
      </c>
      <c r="AT143" s="46">
        <v>0</v>
      </c>
      <c r="AU143" s="426">
        <v>0</v>
      </c>
      <c r="AV143" s="434">
        <v>0</v>
      </c>
      <c r="AW143" s="46">
        <v>0</v>
      </c>
      <c r="AX143" s="431">
        <v>0</v>
      </c>
      <c r="AY143" s="434">
        <v>0</v>
      </c>
      <c r="AZ143" s="46">
        <v>0</v>
      </c>
      <c r="BA143" s="431">
        <v>0</v>
      </c>
      <c r="BB143" s="434">
        <v>0</v>
      </c>
      <c r="BC143" s="46">
        <v>0</v>
      </c>
      <c r="BD143" s="480">
        <v>0</v>
      </c>
      <c r="BE143" s="434">
        <v>0</v>
      </c>
      <c r="BF143" s="46">
        <v>0</v>
      </c>
      <c r="BG143" s="102">
        <f t="shared" si="5"/>
        <v>5</v>
      </c>
      <c r="BI143" s="3"/>
      <c r="BJ143" s="3"/>
      <c r="BK143" s="3"/>
      <c r="BL143" s="2"/>
    </row>
    <row r="144" spans="1:64" ht="14.25" thickBot="1" thickTop="1">
      <c r="A144" s="107">
        <v>9</v>
      </c>
      <c r="B144" s="108" t="s">
        <v>442</v>
      </c>
      <c r="C144" s="109" t="s">
        <v>443</v>
      </c>
      <c r="D144" s="22">
        <f aca="true" t="shared" si="6" ref="D144:D179">BG144</f>
        <v>9.5</v>
      </c>
      <c r="E144" s="47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4.5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26">
        <v>0</v>
      </c>
      <c r="AM144" s="434">
        <v>0</v>
      </c>
      <c r="AN144" s="46">
        <v>0</v>
      </c>
      <c r="AO144" s="431">
        <v>0</v>
      </c>
      <c r="AP144" s="434">
        <v>0</v>
      </c>
      <c r="AQ144" s="46">
        <v>0</v>
      </c>
      <c r="AR144" s="431">
        <v>0</v>
      </c>
      <c r="AS144" s="470">
        <v>5</v>
      </c>
      <c r="AT144" s="46">
        <v>0</v>
      </c>
      <c r="AU144" s="426">
        <v>0</v>
      </c>
      <c r="AV144" s="434">
        <v>0</v>
      </c>
      <c r="AW144" s="46">
        <v>0</v>
      </c>
      <c r="AX144" s="431">
        <v>0</v>
      </c>
      <c r="AY144" s="434">
        <v>0</v>
      </c>
      <c r="AZ144" s="46">
        <v>0</v>
      </c>
      <c r="BA144" s="431">
        <v>0</v>
      </c>
      <c r="BB144" s="434">
        <v>0</v>
      </c>
      <c r="BC144" s="46">
        <v>0</v>
      </c>
      <c r="BD144" s="480">
        <v>0</v>
      </c>
      <c r="BE144" s="434">
        <v>0</v>
      </c>
      <c r="BF144" s="46">
        <v>0</v>
      </c>
      <c r="BG144" s="102">
        <f t="shared" si="5"/>
        <v>9.5</v>
      </c>
      <c r="BI144" s="3"/>
      <c r="BJ144" s="3"/>
      <c r="BK144" s="3"/>
      <c r="BL144" s="2"/>
    </row>
    <row r="145" spans="1:64" ht="14.25" thickBot="1" thickTop="1">
      <c r="A145" s="107">
        <v>12</v>
      </c>
      <c r="B145" s="111" t="s">
        <v>146</v>
      </c>
      <c r="C145" s="112" t="s">
        <v>261</v>
      </c>
      <c r="D145" s="22">
        <f t="shared" si="6"/>
        <v>2.5</v>
      </c>
      <c r="E145" s="273">
        <v>0</v>
      </c>
      <c r="F145" s="272">
        <v>0</v>
      </c>
      <c r="G145" s="272">
        <v>0</v>
      </c>
      <c r="H145" s="272">
        <v>2.5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26">
        <v>0</v>
      </c>
      <c r="AM145" s="434">
        <v>0</v>
      </c>
      <c r="AN145" s="46">
        <v>0</v>
      </c>
      <c r="AO145" s="431">
        <v>0</v>
      </c>
      <c r="AP145" s="434">
        <v>0</v>
      </c>
      <c r="AQ145" s="46">
        <v>0</v>
      </c>
      <c r="AR145" s="431">
        <v>0</v>
      </c>
      <c r="AS145" s="434">
        <v>0</v>
      </c>
      <c r="AT145" s="46">
        <v>0</v>
      </c>
      <c r="AU145" s="426">
        <v>0</v>
      </c>
      <c r="AV145" s="434">
        <v>0</v>
      </c>
      <c r="AW145" s="46">
        <v>0</v>
      </c>
      <c r="AX145" s="431">
        <v>0</v>
      </c>
      <c r="AY145" s="434">
        <v>0</v>
      </c>
      <c r="AZ145" s="46">
        <v>0</v>
      </c>
      <c r="BA145" s="431">
        <v>0</v>
      </c>
      <c r="BB145" s="434">
        <v>0</v>
      </c>
      <c r="BC145" s="46">
        <v>0</v>
      </c>
      <c r="BD145" s="480">
        <v>0</v>
      </c>
      <c r="BE145" s="434">
        <v>0</v>
      </c>
      <c r="BF145" s="46">
        <v>0</v>
      </c>
      <c r="BG145" s="102">
        <f t="shared" si="5"/>
        <v>2.5</v>
      </c>
      <c r="BI145" s="3"/>
      <c r="BJ145" s="3"/>
      <c r="BK145" s="3"/>
      <c r="BL145" s="2"/>
    </row>
    <row r="146" spans="1:64" ht="14.25" thickBot="1" thickTop="1">
      <c r="A146" s="117">
        <v>10</v>
      </c>
      <c r="B146" s="113" t="s">
        <v>262</v>
      </c>
      <c r="C146" s="114" t="s">
        <v>263</v>
      </c>
      <c r="D146" s="22">
        <f t="shared" si="6"/>
        <v>0</v>
      </c>
      <c r="E146" s="47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26">
        <v>0</v>
      </c>
      <c r="AM146" s="434">
        <v>0</v>
      </c>
      <c r="AN146" s="46">
        <v>0</v>
      </c>
      <c r="AO146" s="431">
        <v>0</v>
      </c>
      <c r="AP146" s="434">
        <v>0</v>
      </c>
      <c r="AQ146" s="46">
        <v>0</v>
      </c>
      <c r="AR146" s="431">
        <v>0</v>
      </c>
      <c r="AS146" s="434">
        <v>0</v>
      </c>
      <c r="AT146" s="46">
        <v>0</v>
      </c>
      <c r="AU146" s="426">
        <v>0</v>
      </c>
      <c r="AV146" s="434">
        <v>0</v>
      </c>
      <c r="AW146" s="46">
        <v>0</v>
      </c>
      <c r="AX146" s="431">
        <v>0</v>
      </c>
      <c r="AY146" s="434">
        <v>0</v>
      </c>
      <c r="AZ146" s="46">
        <v>0</v>
      </c>
      <c r="BA146" s="431">
        <v>0</v>
      </c>
      <c r="BB146" s="434">
        <v>0</v>
      </c>
      <c r="BC146" s="46">
        <v>0</v>
      </c>
      <c r="BD146" s="480">
        <v>0</v>
      </c>
      <c r="BE146" s="434">
        <v>0</v>
      </c>
      <c r="BF146" s="46">
        <v>0</v>
      </c>
      <c r="BG146" s="102">
        <f t="shared" si="5"/>
        <v>0</v>
      </c>
      <c r="BI146" s="3"/>
      <c r="BJ146" s="3"/>
      <c r="BK146" s="3"/>
      <c r="BL146" s="2"/>
    </row>
    <row r="147" spans="1:64" ht="14.25" thickBot="1" thickTop="1">
      <c r="A147" s="117">
        <v>10</v>
      </c>
      <c r="B147" s="113" t="s">
        <v>444</v>
      </c>
      <c r="C147" s="114" t="s">
        <v>445</v>
      </c>
      <c r="D147" s="22">
        <f t="shared" si="6"/>
        <v>10</v>
      </c>
      <c r="E147" s="47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2</v>
      </c>
      <c r="K147" s="46">
        <v>0</v>
      </c>
      <c r="L147" s="46">
        <v>0</v>
      </c>
      <c r="M147" s="46">
        <v>0</v>
      </c>
      <c r="N147" s="46">
        <v>4.5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3.5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26">
        <v>0</v>
      </c>
      <c r="AM147" s="434">
        <v>0</v>
      </c>
      <c r="AN147" s="46">
        <v>0</v>
      </c>
      <c r="AO147" s="431">
        <v>0</v>
      </c>
      <c r="AP147" s="434">
        <v>0</v>
      </c>
      <c r="AQ147" s="46">
        <v>0</v>
      </c>
      <c r="AR147" s="431">
        <v>0</v>
      </c>
      <c r="AS147" s="434">
        <v>0</v>
      </c>
      <c r="AT147" s="46">
        <v>0</v>
      </c>
      <c r="AU147" s="426">
        <v>0</v>
      </c>
      <c r="AV147" s="434">
        <v>0</v>
      </c>
      <c r="AW147" s="46">
        <v>0</v>
      </c>
      <c r="AX147" s="431">
        <v>0</v>
      </c>
      <c r="AY147" s="434">
        <v>0</v>
      </c>
      <c r="AZ147" s="46">
        <v>0</v>
      </c>
      <c r="BA147" s="431">
        <v>0</v>
      </c>
      <c r="BB147" s="434">
        <v>0</v>
      </c>
      <c r="BC147" s="46">
        <v>0</v>
      </c>
      <c r="BD147" s="480">
        <v>0</v>
      </c>
      <c r="BE147" s="434">
        <v>0</v>
      </c>
      <c r="BF147" s="46">
        <v>0</v>
      </c>
      <c r="BG147" s="102">
        <f t="shared" si="5"/>
        <v>10</v>
      </c>
      <c r="BI147" s="3"/>
      <c r="BJ147" s="3"/>
      <c r="BK147" s="3"/>
      <c r="BL147" s="2"/>
    </row>
    <row r="148" spans="1:64" ht="14.25" thickBot="1" thickTop="1">
      <c r="A148" s="117">
        <v>9</v>
      </c>
      <c r="B148" s="108" t="s">
        <v>264</v>
      </c>
      <c r="C148" s="109" t="s">
        <v>265</v>
      </c>
      <c r="D148" s="22">
        <f t="shared" si="6"/>
        <v>13.5</v>
      </c>
      <c r="E148" s="275">
        <v>0</v>
      </c>
      <c r="F148" s="274">
        <v>0</v>
      </c>
      <c r="G148" s="274">
        <v>0</v>
      </c>
      <c r="H148" s="274">
        <v>3.5</v>
      </c>
      <c r="I148" s="46">
        <v>0</v>
      </c>
      <c r="J148" s="46">
        <v>0</v>
      </c>
      <c r="K148" s="46">
        <v>4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26">
        <v>0</v>
      </c>
      <c r="AM148" s="434">
        <v>0</v>
      </c>
      <c r="AN148" s="46">
        <v>0</v>
      </c>
      <c r="AO148" s="431">
        <v>0</v>
      </c>
      <c r="AP148" s="463">
        <v>3</v>
      </c>
      <c r="AQ148" s="73">
        <v>3</v>
      </c>
      <c r="AR148" s="431">
        <v>0</v>
      </c>
      <c r="AS148" s="434">
        <v>0</v>
      </c>
      <c r="AT148" s="46">
        <v>0</v>
      </c>
      <c r="AU148" s="426">
        <v>0</v>
      </c>
      <c r="AV148" s="434">
        <v>0</v>
      </c>
      <c r="AW148" s="46">
        <v>0</v>
      </c>
      <c r="AX148" s="431">
        <v>0</v>
      </c>
      <c r="AY148" s="434">
        <v>0</v>
      </c>
      <c r="AZ148" s="46">
        <v>0</v>
      </c>
      <c r="BA148" s="431">
        <v>0</v>
      </c>
      <c r="BB148" s="434">
        <v>0</v>
      </c>
      <c r="BC148" s="46">
        <v>0</v>
      </c>
      <c r="BD148" s="480">
        <v>0</v>
      </c>
      <c r="BE148" s="434">
        <v>0</v>
      </c>
      <c r="BF148" s="46">
        <v>0</v>
      </c>
      <c r="BG148" s="102">
        <f t="shared" si="5"/>
        <v>13.5</v>
      </c>
      <c r="BI148" s="3"/>
      <c r="BJ148" s="3"/>
      <c r="BK148" s="3"/>
      <c r="BL148" s="2"/>
    </row>
    <row r="149" spans="1:64" ht="14.25" thickBot="1" thickTop="1">
      <c r="A149" s="107">
        <v>10</v>
      </c>
      <c r="B149" s="108" t="s">
        <v>222</v>
      </c>
      <c r="C149" s="109" t="s">
        <v>446</v>
      </c>
      <c r="D149" s="22">
        <f t="shared" si="6"/>
        <v>0</v>
      </c>
      <c r="E149" s="47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26">
        <v>0</v>
      </c>
      <c r="AM149" s="434">
        <v>0</v>
      </c>
      <c r="AN149" s="46">
        <v>0</v>
      </c>
      <c r="AO149" s="431">
        <v>0</v>
      </c>
      <c r="AP149" s="434">
        <v>0</v>
      </c>
      <c r="AQ149" s="46">
        <v>0</v>
      </c>
      <c r="AR149" s="431">
        <v>0</v>
      </c>
      <c r="AS149" s="434">
        <v>0</v>
      </c>
      <c r="AT149" s="46">
        <v>0</v>
      </c>
      <c r="AU149" s="426">
        <v>0</v>
      </c>
      <c r="AV149" s="434">
        <v>0</v>
      </c>
      <c r="AW149" s="46">
        <v>0</v>
      </c>
      <c r="AX149" s="431">
        <v>0</v>
      </c>
      <c r="AY149" s="434">
        <v>0</v>
      </c>
      <c r="AZ149" s="46">
        <v>0</v>
      </c>
      <c r="BA149" s="431">
        <v>0</v>
      </c>
      <c r="BB149" s="434">
        <v>0</v>
      </c>
      <c r="BC149" s="46">
        <v>0</v>
      </c>
      <c r="BD149" s="480">
        <v>0</v>
      </c>
      <c r="BE149" s="434">
        <v>0</v>
      </c>
      <c r="BF149" s="46">
        <v>0</v>
      </c>
      <c r="BG149" s="102">
        <f t="shared" si="5"/>
        <v>0</v>
      </c>
      <c r="BI149" s="3"/>
      <c r="BJ149" s="3"/>
      <c r="BK149" s="3"/>
      <c r="BL149" s="2"/>
    </row>
    <row r="150" spans="1:64" ht="14.25" thickBot="1" thickTop="1">
      <c r="A150" s="107">
        <v>12</v>
      </c>
      <c r="B150" s="113" t="s">
        <v>447</v>
      </c>
      <c r="C150" s="114" t="s">
        <v>448</v>
      </c>
      <c r="D150" s="22">
        <f t="shared" si="6"/>
        <v>5.5</v>
      </c>
      <c r="E150" s="47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2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26">
        <v>0</v>
      </c>
      <c r="AM150" s="434">
        <v>0</v>
      </c>
      <c r="AN150" s="46">
        <v>0</v>
      </c>
      <c r="AO150" s="431">
        <v>0</v>
      </c>
      <c r="AP150" s="434">
        <v>0</v>
      </c>
      <c r="AQ150" s="46">
        <v>0</v>
      </c>
      <c r="AR150" s="431">
        <v>0</v>
      </c>
      <c r="AS150" s="460">
        <v>1.5</v>
      </c>
      <c r="AT150" s="46">
        <v>0</v>
      </c>
      <c r="AU150" s="426">
        <v>0</v>
      </c>
      <c r="AV150" s="460">
        <v>2</v>
      </c>
      <c r="AW150" s="46">
        <v>0</v>
      </c>
      <c r="AX150" s="431">
        <v>0</v>
      </c>
      <c r="AY150" s="434">
        <v>0</v>
      </c>
      <c r="AZ150" s="46">
        <v>0</v>
      </c>
      <c r="BA150" s="431">
        <v>0</v>
      </c>
      <c r="BB150" s="434">
        <v>0</v>
      </c>
      <c r="BC150" s="46">
        <v>0</v>
      </c>
      <c r="BD150" s="480">
        <v>0</v>
      </c>
      <c r="BE150" s="434">
        <v>0</v>
      </c>
      <c r="BF150" s="46">
        <v>0</v>
      </c>
      <c r="BG150" s="102">
        <f t="shared" si="5"/>
        <v>5.5</v>
      </c>
      <c r="BI150" s="3"/>
      <c r="BJ150" s="3"/>
      <c r="BK150" s="3"/>
      <c r="BL150" s="2"/>
    </row>
    <row r="151" spans="1:64" ht="14.25" thickBot="1" thickTop="1">
      <c r="A151" s="107">
        <v>10</v>
      </c>
      <c r="B151" s="111" t="s">
        <v>122</v>
      </c>
      <c r="C151" s="112" t="s">
        <v>123</v>
      </c>
      <c r="D151" s="22">
        <f t="shared" si="6"/>
        <v>49</v>
      </c>
      <c r="E151" s="278">
        <v>0</v>
      </c>
      <c r="F151" s="277">
        <v>0</v>
      </c>
      <c r="G151" s="277">
        <v>0</v>
      </c>
      <c r="H151" s="277">
        <v>3.5</v>
      </c>
      <c r="I151" s="277">
        <v>0</v>
      </c>
      <c r="J151" s="277">
        <v>0</v>
      </c>
      <c r="K151" s="277">
        <v>0</v>
      </c>
      <c r="L151" s="46">
        <v>0</v>
      </c>
      <c r="M151" s="46">
        <v>0</v>
      </c>
      <c r="N151" s="46">
        <v>0</v>
      </c>
      <c r="O151" s="46">
        <v>5</v>
      </c>
      <c r="P151" s="46">
        <v>0</v>
      </c>
      <c r="Q151" s="46">
        <v>5</v>
      </c>
      <c r="R151" s="46">
        <v>0</v>
      </c>
      <c r="S151" s="46">
        <v>0</v>
      </c>
      <c r="T151" s="46">
        <v>0</v>
      </c>
      <c r="U151" s="46">
        <v>4.5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6</v>
      </c>
      <c r="AB151" s="46">
        <v>0</v>
      </c>
      <c r="AC151" s="46">
        <v>0</v>
      </c>
      <c r="AD151" s="276">
        <v>0</v>
      </c>
      <c r="AE151" s="276">
        <v>0</v>
      </c>
      <c r="AF151" s="279">
        <v>0</v>
      </c>
      <c r="AG151" s="282">
        <v>2.5</v>
      </c>
      <c r="AH151" s="276">
        <v>0</v>
      </c>
      <c r="AI151" s="276">
        <v>0</v>
      </c>
      <c r="AJ151" s="280">
        <v>3.5</v>
      </c>
      <c r="AK151" s="46">
        <v>0</v>
      </c>
      <c r="AL151" s="426">
        <v>0</v>
      </c>
      <c r="AM151" s="445">
        <v>7</v>
      </c>
      <c r="AN151" s="46">
        <v>0</v>
      </c>
      <c r="AO151" s="431">
        <v>0</v>
      </c>
      <c r="AP151" s="445">
        <v>4</v>
      </c>
      <c r="AQ151" s="46">
        <v>0</v>
      </c>
      <c r="AR151" s="431">
        <v>0</v>
      </c>
      <c r="AS151" s="445">
        <v>4</v>
      </c>
      <c r="AT151" s="46">
        <v>0</v>
      </c>
      <c r="AU151" s="426">
        <v>0</v>
      </c>
      <c r="AV151" s="445">
        <v>2</v>
      </c>
      <c r="AW151" s="46">
        <v>0</v>
      </c>
      <c r="AX151" s="431">
        <v>0</v>
      </c>
      <c r="AY151" s="444">
        <v>2</v>
      </c>
      <c r="AZ151" s="46">
        <v>0</v>
      </c>
      <c r="BA151" s="431">
        <v>0</v>
      </c>
      <c r="BB151" s="434">
        <v>0</v>
      </c>
      <c r="BC151" s="46">
        <v>0</v>
      </c>
      <c r="BD151" s="480">
        <v>0</v>
      </c>
      <c r="BE151" s="434">
        <v>0</v>
      </c>
      <c r="BF151" s="46">
        <v>0</v>
      </c>
      <c r="BG151" s="102">
        <f t="shared" si="5"/>
        <v>49</v>
      </c>
      <c r="BI151" s="3"/>
      <c r="BJ151" s="3"/>
      <c r="BK151" s="3"/>
      <c r="BL151" s="2"/>
    </row>
    <row r="152" spans="1:64" ht="14.25" thickBot="1" thickTop="1">
      <c r="A152" s="115">
        <v>11</v>
      </c>
      <c r="B152" s="40" t="s">
        <v>266</v>
      </c>
      <c r="C152" s="41" t="s">
        <v>267</v>
      </c>
      <c r="D152" s="22">
        <f t="shared" si="6"/>
        <v>9</v>
      </c>
      <c r="E152" s="47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1</v>
      </c>
      <c r="Q152" s="46">
        <v>5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26">
        <v>0</v>
      </c>
      <c r="AM152" s="434">
        <v>0</v>
      </c>
      <c r="AN152" s="46">
        <v>0</v>
      </c>
      <c r="AO152" s="431">
        <v>0</v>
      </c>
      <c r="AP152" s="434">
        <v>0</v>
      </c>
      <c r="AQ152" s="46">
        <v>0</v>
      </c>
      <c r="AR152" s="431">
        <v>0</v>
      </c>
      <c r="AS152" s="434">
        <v>0</v>
      </c>
      <c r="AT152" s="46">
        <v>0</v>
      </c>
      <c r="AU152" s="426">
        <v>0</v>
      </c>
      <c r="AV152" s="38">
        <v>1</v>
      </c>
      <c r="AW152" s="46">
        <v>0</v>
      </c>
      <c r="AX152" s="431">
        <v>0</v>
      </c>
      <c r="AY152" s="434">
        <v>0</v>
      </c>
      <c r="AZ152" s="46">
        <v>0</v>
      </c>
      <c r="BA152" s="431">
        <v>0</v>
      </c>
      <c r="BB152" s="53">
        <v>2</v>
      </c>
      <c r="BC152" s="46">
        <v>0</v>
      </c>
      <c r="BD152" s="480">
        <v>0</v>
      </c>
      <c r="BE152" s="434">
        <v>0</v>
      </c>
      <c r="BF152" s="46">
        <v>0</v>
      </c>
      <c r="BG152" s="102">
        <f t="shared" si="5"/>
        <v>9</v>
      </c>
      <c r="BI152" s="3"/>
      <c r="BJ152" s="3"/>
      <c r="BK152" s="3"/>
      <c r="BL152" s="2"/>
    </row>
    <row r="153" spans="1:64" ht="14.25" thickBot="1" thickTop="1">
      <c r="A153" s="115">
        <v>11</v>
      </c>
      <c r="B153" s="111" t="s">
        <v>124</v>
      </c>
      <c r="C153" s="112" t="s">
        <v>125</v>
      </c>
      <c r="D153" s="22">
        <f t="shared" si="6"/>
        <v>26</v>
      </c>
      <c r="E153" s="47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7</v>
      </c>
      <c r="X153" s="46">
        <v>0</v>
      </c>
      <c r="Y153" s="46">
        <v>1.5</v>
      </c>
      <c r="Z153" s="46">
        <v>0</v>
      </c>
      <c r="AA153" s="46">
        <v>0</v>
      </c>
      <c r="AB153" s="46">
        <v>0</v>
      </c>
      <c r="AC153" s="46">
        <v>0</v>
      </c>
      <c r="AD153" s="129">
        <v>10</v>
      </c>
      <c r="AE153" s="46">
        <v>0</v>
      </c>
      <c r="AF153" s="46">
        <v>0</v>
      </c>
      <c r="AG153" s="416">
        <v>2.5</v>
      </c>
      <c r="AH153" s="46">
        <v>0</v>
      </c>
      <c r="AI153" s="46">
        <v>0</v>
      </c>
      <c r="AJ153" s="46">
        <v>0</v>
      </c>
      <c r="AK153" s="46">
        <v>0</v>
      </c>
      <c r="AL153" s="426">
        <v>0</v>
      </c>
      <c r="AM153" s="434">
        <v>0</v>
      </c>
      <c r="AN153" s="46">
        <v>0</v>
      </c>
      <c r="AO153" s="431">
        <v>0</v>
      </c>
      <c r="AP153" s="434">
        <v>0</v>
      </c>
      <c r="AQ153" s="46">
        <v>0</v>
      </c>
      <c r="AR153" s="431">
        <v>0</v>
      </c>
      <c r="AS153" s="434">
        <v>0</v>
      </c>
      <c r="AT153" s="46">
        <v>0</v>
      </c>
      <c r="AU153" s="426">
        <v>0</v>
      </c>
      <c r="AV153" s="445">
        <v>1</v>
      </c>
      <c r="AW153" s="56">
        <v>4</v>
      </c>
      <c r="AX153" s="431">
        <v>0</v>
      </c>
      <c r="AY153" s="434">
        <v>0</v>
      </c>
      <c r="AZ153" s="46">
        <v>0</v>
      </c>
      <c r="BA153" s="431">
        <v>0</v>
      </c>
      <c r="BB153" s="53"/>
      <c r="BC153" s="46">
        <v>0</v>
      </c>
      <c r="BD153" s="480">
        <v>0</v>
      </c>
      <c r="BE153" s="434">
        <v>0</v>
      </c>
      <c r="BF153" s="46">
        <v>0</v>
      </c>
      <c r="BG153" s="102">
        <f t="shared" si="5"/>
        <v>26</v>
      </c>
      <c r="BI153" s="3"/>
      <c r="BJ153" s="3"/>
      <c r="BK153" s="3"/>
      <c r="BL153" s="2"/>
    </row>
    <row r="154" spans="1:64" ht="14.25" thickBot="1" thickTop="1">
      <c r="A154" s="107">
        <v>9</v>
      </c>
      <c r="B154" s="108" t="s">
        <v>4</v>
      </c>
      <c r="C154" s="109" t="s">
        <v>82</v>
      </c>
      <c r="D154" s="22">
        <f t="shared" si="6"/>
        <v>19</v>
      </c>
      <c r="E154" s="285">
        <v>0</v>
      </c>
      <c r="F154" s="284">
        <v>0</v>
      </c>
      <c r="G154" s="284">
        <v>0</v>
      </c>
      <c r="H154" s="284">
        <v>3.5</v>
      </c>
      <c r="I154" s="284">
        <v>4</v>
      </c>
      <c r="J154" s="284">
        <v>0</v>
      </c>
      <c r="K154" s="284">
        <v>4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2.5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283">
        <v>0</v>
      </c>
      <c r="AE154" s="283">
        <v>0</v>
      </c>
      <c r="AF154" s="286">
        <v>0</v>
      </c>
      <c r="AG154" s="287">
        <v>2</v>
      </c>
      <c r="AH154" s="46">
        <v>0</v>
      </c>
      <c r="AI154" s="46">
        <v>0</v>
      </c>
      <c r="AJ154" s="46">
        <v>0</v>
      </c>
      <c r="AK154" s="46">
        <v>0</v>
      </c>
      <c r="AL154" s="426">
        <v>0</v>
      </c>
      <c r="AM154" s="287">
        <v>1</v>
      </c>
      <c r="AN154" s="46">
        <v>0</v>
      </c>
      <c r="AO154" s="431">
        <v>0</v>
      </c>
      <c r="AP154" s="434">
        <v>0</v>
      </c>
      <c r="AQ154" s="46">
        <v>0</v>
      </c>
      <c r="AR154" s="431">
        <v>0</v>
      </c>
      <c r="AS154" s="434">
        <v>0</v>
      </c>
      <c r="AT154" s="46">
        <v>0</v>
      </c>
      <c r="AU154" s="426">
        <v>0</v>
      </c>
      <c r="AV154" s="53">
        <v>2</v>
      </c>
      <c r="AW154" s="46">
        <v>0</v>
      </c>
      <c r="AX154" s="431">
        <v>0</v>
      </c>
      <c r="AY154" s="434">
        <v>0</v>
      </c>
      <c r="AZ154" s="46">
        <v>0</v>
      </c>
      <c r="BA154" s="431">
        <v>0</v>
      </c>
      <c r="BB154" s="434">
        <v>0</v>
      </c>
      <c r="BC154" s="46">
        <v>0</v>
      </c>
      <c r="BD154" s="480">
        <v>0</v>
      </c>
      <c r="BE154" s="434">
        <v>0</v>
      </c>
      <c r="BF154" s="46">
        <v>0</v>
      </c>
      <c r="BG154" s="102">
        <f t="shared" si="5"/>
        <v>19</v>
      </c>
      <c r="BI154" s="3"/>
      <c r="BJ154" s="3"/>
      <c r="BK154" s="3"/>
      <c r="BL154" s="2"/>
    </row>
    <row r="155" spans="1:64" ht="14.25" thickBot="1" thickTop="1">
      <c r="A155" s="107">
        <v>9</v>
      </c>
      <c r="B155" s="113" t="s">
        <v>268</v>
      </c>
      <c r="C155" s="114" t="s">
        <v>269</v>
      </c>
      <c r="D155" s="22">
        <f t="shared" si="6"/>
        <v>10.5</v>
      </c>
      <c r="E155" s="289">
        <v>0</v>
      </c>
      <c r="F155" s="288">
        <v>0</v>
      </c>
      <c r="G155" s="288">
        <v>0</v>
      </c>
      <c r="H155" s="288">
        <v>3.5</v>
      </c>
      <c r="I155" s="46">
        <v>0</v>
      </c>
      <c r="J155" s="46">
        <v>2.5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3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78">
        <v>1</v>
      </c>
      <c r="AK155" s="46">
        <v>0</v>
      </c>
      <c r="AL155" s="426">
        <v>0</v>
      </c>
      <c r="AM155" s="434">
        <v>0</v>
      </c>
      <c r="AN155" s="46">
        <v>0</v>
      </c>
      <c r="AO155" s="431">
        <v>0</v>
      </c>
      <c r="AP155" s="434">
        <v>0</v>
      </c>
      <c r="AQ155" s="46">
        <v>0</v>
      </c>
      <c r="AR155" s="431">
        <v>0</v>
      </c>
      <c r="AS155" s="445">
        <v>0.5</v>
      </c>
      <c r="AT155" s="46">
        <v>0</v>
      </c>
      <c r="AU155" s="426">
        <v>0</v>
      </c>
      <c r="AV155" s="434">
        <v>0</v>
      </c>
      <c r="AW155" s="46">
        <v>0</v>
      </c>
      <c r="AX155" s="431">
        <v>0</v>
      </c>
      <c r="AY155" s="434">
        <v>0</v>
      </c>
      <c r="AZ155" s="46">
        <v>0</v>
      </c>
      <c r="BA155" s="431">
        <v>0</v>
      </c>
      <c r="BB155" s="434">
        <v>0</v>
      </c>
      <c r="BC155" s="46">
        <v>0</v>
      </c>
      <c r="BD155" s="480">
        <v>0</v>
      </c>
      <c r="BE155" s="434">
        <v>0</v>
      </c>
      <c r="BF155" s="46">
        <v>0</v>
      </c>
      <c r="BG155" s="102">
        <f t="shared" si="5"/>
        <v>10.5</v>
      </c>
      <c r="BI155" s="3"/>
      <c r="BJ155" s="3"/>
      <c r="BK155" s="3"/>
      <c r="BL155" s="2"/>
    </row>
    <row r="156" spans="1:64" ht="14.25" thickBot="1" thickTop="1">
      <c r="A156" s="107">
        <v>9</v>
      </c>
      <c r="B156" s="111" t="s">
        <v>270</v>
      </c>
      <c r="C156" s="112" t="s">
        <v>271</v>
      </c>
      <c r="D156" s="22">
        <f t="shared" si="6"/>
        <v>21</v>
      </c>
      <c r="E156" s="47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6</v>
      </c>
      <c r="N156" s="46">
        <v>5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2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26">
        <v>0</v>
      </c>
      <c r="AM156" s="434">
        <v>0</v>
      </c>
      <c r="AN156" s="46">
        <v>0</v>
      </c>
      <c r="AO156" s="431">
        <v>0</v>
      </c>
      <c r="AP156" s="434">
        <v>0</v>
      </c>
      <c r="AQ156" s="46">
        <v>0</v>
      </c>
      <c r="AR156" s="431">
        <v>0</v>
      </c>
      <c r="AS156" s="86">
        <v>8</v>
      </c>
      <c r="AT156" s="46">
        <v>0</v>
      </c>
      <c r="AU156" s="426">
        <v>0</v>
      </c>
      <c r="AV156" s="434">
        <v>0</v>
      </c>
      <c r="AW156" s="46">
        <v>0</v>
      </c>
      <c r="AX156" s="431">
        <v>0</v>
      </c>
      <c r="AY156" s="434">
        <v>0</v>
      </c>
      <c r="AZ156" s="46">
        <v>0</v>
      </c>
      <c r="BA156" s="431">
        <v>0</v>
      </c>
      <c r="BB156" s="434">
        <v>0</v>
      </c>
      <c r="BC156" s="46">
        <v>0</v>
      </c>
      <c r="BD156" s="480"/>
      <c r="BE156" s="434">
        <v>0</v>
      </c>
      <c r="BF156" s="46">
        <v>0</v>
      </c>
      <c r="BG156" s="102">
        <f t="shared" si="5"/>
        <v>21</v>
      </c>
      <c r="BI156" s="3"/>
      <c r="BJ156" s="3"/>
      <c r="BK156" s="3"/>
      <c r="BL156" s="2"/>
    </row>
    <row r="157" spans="1:64" ht="14.25" thickBot="1" thickTop="1">
      <c r="A157" s="107">
        <v>10</v>
      </c>
      <c r="B157" s="113" t="s">
        <v>272</v>
      </c>
      <c r="C157" s="114" t="s">
        <v>273</v>
      </c>
      <c r="D157" s="22">
        <f t="shared" si="6"/>
        <v>101</v>
      </c>
      <c r="E157" s="292">
        <v>0</v>
      </c>
      <c r="F157" s="291">
        <v>0</v>
      </c>
      <c r="G157" s="291">
        <v>0</v>
      </c>
      <c r="H157" s="291">
        <v>0</v>
      </c>
      <c r="I157" s="291">
        <v>0</v>
      </c>
      <c r="J157" s="291">
        <v>0</v>
      </c>
      <c r="K157" s="291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2</v>
      </c>
      <c r="Q157" s="46">
        <v>4</v>
      </c>
      <c r="R157" s="46">
        <v>0</v>
      </c>
      <c r="S157" s="46">
        <v>6.5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4</v>
      </c>
      <c r="AC157" s="46">
        <v>0</v>
      </c>
      <c r="AD157" s="294">
        <v>6</v>
      </c>
      <c r="AE157" s="290">
        <v>0</v>
      </c>
      <c r="AF157" s="293">
        <v>0</v>
      </c>
      <c r="AG157" s="295">
        <v>11</v>
      </c>
      <c r="AH157" s="290">
        <v>0</v>
      </c>
      <c r="AI157" s="290">
        <v>0</v>
      </c>
      <c r="AJ157" s="294">
        <v>12</v>
      </c>
      <c r="AK157" s="46">
        <v>0</v>
      </c>
      <c r="AL157" s="426">
        <v>0</v>
      </c>
      <c r="AM157" s="294">
        <v>14</v>
      </c>
      <c r="AN157" s="46">
        <v>0</v>
      </c>
      <c r="AO157" s="431">
        <v>0</v>
      </c>
      <c r="AP157" s="294">
        <v>12</v>
      </c>
      <c r="AQ157" s="95">
        <v>2</v>
      </c>
      <c r="AR157" s="431">
        <v>0</v>
      </c>
      <c r="AS157" s="294">
        <v>3</v>
      </c>
      <c r="AT157" s="445">
        <v>1</v>
      </c>
      <c r="AU157" s="426">
        <v>0</v>
      </c>
      <c r="AV157" s="294">
        <v>8</v>
      </c>
      <c r="AW157" s="67">
        <v>7</v>
      </c>
      <c r="AX157" s="473">
        <v>1.5</v>
      </c>
      <c r="AY157" s="445">
        <v>2</v>
      </c>
      <c r="AZ157" s="46">
        <v>0</v>
      </c>
      <c r="BA157" s="431">
        <v>0</v>
      </c>
      <c r="BB157" s="128">
        <v>5</v>
      </c>
      <c r="BC157" s="46">
        <v>0</v>
      </c>
      <c r="BD157" s="480">
        <v>0</v>
      </c>
      <c r="BE157" s="434">
        <v>0</v>
      </c>
      <c r="BF157" s="46">
        <v>0</v>
      </c>
      <c r="BG157" s="102">
        <f t="shared" si="5"/>
        <v>101</v>
      </c>
      <c r="BI157" s="3"/>
      <c r="BJ157" s="3"/>
      <c r="BK157" s="3"/>
      <c r="BL157" s="2"/>
    </row>
    <row r="158" spans="1:64" ht="14.25" thickBot="1" thickTop="1">
      <c r="A158" s="107">
        <v>9</v>
      </c>
      <c r="B158" s="111" t="s">
        <v>126</v>
      </c>
      <c r="C158" s="112" t="s">
        <v>127</v>
      </c>
      <c r="D158" s="22">
        <f t="shared" si="6"/>
        <v>7</v>
      </c>
      <c r="E158" s="47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7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26">
        <v>0</v>
      </c>
      <c r="AM158" s="434">
        <v>0</v>
      </c>
      <c r="AN158" s="46">
        <v>0</v>
      </c>
      <c r="AO158" s="431">
        <v>0</v>
      </c>
      <c r="AP158" s="434">
        <v>0</v>
      </c>
      <c r="AQ158" s="46">
        <v>0</v>
      </c>
      <c r="AR158" s="431">
        <v>0</v>
      </c>
      <c r="AS158" s="434">
        <v>0</v>
      </c>
      <c r="AT158" s="46">
        <v>0</v>
      </c>
      <c r="AU158" s="426">
        <v>0</v>
      </c>
      <c r="AV158" s="434">
        <v>0</v>
      </c>
      <c r="AW158" s="46">
        <v>0</v>
      </c>
      <c r="AX158" s="431">
        <v>0</v>
      </c>
      <c r="AY158" s="434">
        <v>0</v>
      </c>
      <c r="AZ158" s="46">
        <v>0</v>
      </c>
      <c r="BA158" s="431">
        <v>0</v>
      </c>
      <c r="BB158" s="434">
        <v>0</v>
      </c>
      <c r="BC158" s="46">
        <v>0</v>
      </c>
      <c r="BD158" s="480">
        <v>0</v>
      </c>
      <c r="BE158" s="434">
        <v>0</v>
      </c>
      <c r="BF158" s="46">
        <v>0</v>
      </c>
      <c r="BG158" s="102">
        <f t="shared" si="5"/>
        <v>7</v>
      </c>
      <c r="BI158" s="3"/>
      <c r="BJ158" s="3"/>
      <c r="BK158" s="3"/>
      <c r="BL158" s="2"/>
    </row>
    <row r="159" spans="1:64" ht="14.25" thickBot="1" thickTop="1">
      <c r="A159" s="107">
        <v>12</v>
      </c>
      <c r="B159" s="42" t="s">
        <v>128</v>
      </c>
      <c r="C159" s="43" t="s">
        <v>161</v>
      </c>
      <c r="D159" s="22">
        <f t="shared" si="6"/>
        <v>23</v>
      </c>
      <c r="E159" s="297">
        <v>7</v>
      </c>
      <c r="F159" s="296">
        <v>0</v>
      </c>
      <c r="G159" s="296">
        <v>0</v>
      </c>
      <c r="H159" s="296">
        <v>3.5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2.5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26">
        <v>0</v>
      </c>
      <c r="AM159" s="434">
        <v>0</v>
      </c>
      <c r="AN159" s="46">
        <v>0</v>
      </c>
      <c r="AO159" s="431">
        <v>0</v>
      </c>
      <c r="AP159" s="67">
        <v>10</v>
      </c>
      <c r="AQ159" s="46">
        <v>0</v>
      </c>
      <c r="AR159" s="431">
        <v>0</v>
      </c>
      <c r="AS159" s="434">
        <v>0</v>
      </c>
      <c r="AT159" s="46">
        <v>0</v>
      </c>
      <c r="AU159" s="426">
        <v>0</v>
      </c>
      <c r="AV159" s="434">
        <v>0</v>
      </c>
      <c r="AW159" s="46">
        <v>0</v>
      </c>
      <c r="AX159" s="431">
        <v>0</v>
      </c>
      <c r="AY159" s="434">
        <v>0</v>
      </c>
      <c r="AZ159" s="46">
        <v>0</v>
      </c>
      <c r="BA159" s="431">
        <v>0</v>
      </c>
      <c r="BB159" s="434">
        <v>0</v>
      </c>
      <c r="BC159" s="46">
        <v>0</v>
      </c>
      <c r="BD159" s="480">
        <v>0</v>
      </c>
      <c r="BE159" s="434">
        <v>0</v>
      </c>
      <c r="BF159" s="46">
        <v>0</v>
      </c>
      <c r="BG159" s="102">
        <f t="shared" si="5"/>
        <v>23</v>
      </c>
      <c r="BI159" s="3"/>
      <c r="BJ159" s="3"/>
      <c r="BK159" s="3"/>
      <c r="BL159" s="2"/>
    </row>
    <row r="160" spans="1:64" ht="14.25" thickBot="1" thickTop="1">
      <c r="A160" s="107">
        <v>9</v>
      </c>
      <c r="B160" s="113" t="s">
        <v>81</v>
      </c>
      <c r="C160" s="114" t="s">
        <v>274</v>
      </c>
      <c r="D160" s="22">
        <f t="shared" si="6"/>
        <v>0</v>
      </c>
      <c r="E160" s="47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26">
        <v>0</v>
      </c>
      <c r="AM160" s="434">
        <v>0</v>
      </c>
      <c r="AN160" s="46">
        <v>0</v>
      </c>
      <c r="AO160" s="431">
        <v>0</v>
      </c>
      <c r="AP160" s="434">
        <v>0</v>
      </c>
      <c r="AQ160" s="46">
        <v>0</v>
      </c>
      <c r="AR160" s="431">
        <v>0</v>
      </c>
      <c r="AS160" s="434">
        <v>0</v>
      </c>
      <c r="AT160" s="46">
        <v>0</v>
      </c>
      <c r="AU160" s="426">
        <v>0</v>
      </c>
      <c r="AV160" s="434">
        <v>0</v>
      </c>
      <c r="AW160" s="46">
        <v>0</v>
      </c>
      <c r="AX160" s="431">
        <v>0</v>
      </c>
      <c r="AY160" s="434">
        <v>0</v>
      </c>
      <c r="AZ160" s="46">
        <v>0</v>
      </c>
      <c r="BA160" s="431">
        <v>0</v>
      </c>
      <c r="BB160" s="434">
        <v>0</v>
      </c>
      <c r="BC160" s="46">
        <v>0</v>
      </c>
      <c r="BD160" s="480">
        <v>0</v>
      </c>
      <c r="BE160" s="434">
        <v>0</v>
      </c>
      <c r="BF160" s="46">
        <v>0</v>
      </c>
      <c r="BG160" s="102">
        <f t="shared" si="5"/>
        <v>0</v>
      </c>
      <c r="BI160" s="3"/>
      <c r="BJ160" s="3"/>
      <c r="BK160" s="3"/>
      <c r="BL160" s="2"/>
    </row>
    <row r="161" spans="1:64" ht="14.25" thickBot="1" thickTop="1">
      <c r="A161" s="107">
        <v>12</v>
      </c>
      <c r="B161" s="113" t="s">
        <v>144</v>
      </c>
      <c r="C161" s="114" t="s">
        <v>160</v>
      </c>
      <c r="D161" s="22">
        <f t="shared" si="6"/>
        <v>36.5</v>
      </c>
      <c r="E161" s="298">
        <v>7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6.5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4</v>
      </c>
      <c r="AC161" s="46">
        <v>0</v>
      </c>
      <c r="AD161" s="54">
        <v>9</v>
      </c>
      <c r="AE161" s="46">
        <v>0</v>
      </c>
      <c r="AF161" s="46">
        <v>0</v>
      </c>
      <c r="AG161" s="56">
        <v>5</v>
      </c>
      <c r="AH161" s="46">
        <v>0</v>
      </c>
      <c r="AI161" s="46">
        <v>0</v>
      </c>
      <c r="AJ161" s="56">
        <v>5</v>
      </c>
      <c r="AK161" s="46">
        <v>0</v>
      </c>
      <c r="AL161" s="426">
        <v>0</v>
      </c>
      <c r="AM161" s="434">
        <v>0</v>
      </c>
      <c r="AN161" s="46">
        <v>0</v>
      </c>
      <c r="AO161" s="431">
        <v>0</v>
      </c>
      <c r="AP161" s="434">
        <v>0</v>
      </c>
      <c r="AQ161" s="46">
        <v>0</v>
      </c>
      <c r="AR161" s="431">
        <v>0</v>
      </c>
      <c r="AS161" s="434">
        <v>0</v>
      </c>
      <c r="AT161" s="46">
        <v>0</v>
      </c>
      <c r="AU161" s="426">
        <v>0</v>
      </c>
      <c r="AV161" s="434">
        <v>0</v>
      </c>
      <c r="AW161" s="46">
        <v>0</v>
      </c>
      <c r="AX161" s="431">
        <v>0</v>
      </c>
      <c r="AY161" s="434">
        <v>0</v>
      </c>
      <c r="AZ161" s="46">
        <v>0</v>
      </c>
      <c r="BA161" s="431">
        <v>0</v>
      </c>
      <c r="BB161" s="434">
        <v>0</v>
      </c>
      <c r="BC161" s="46">
        <v>0</v>
      </c>
      <c r="BD161" s="480">
        <v>0</v>
      </c>
      <c r="BE161" s="434">
        <v>0</v>
      </c>
      <c r="BF161" s="46">
        <v>0</v>
      </c>
      <c r="BG161" s="102">
        <f t="shared" si="5"/>
        <v>36.5</v>
      </c>
      <c r="BI161" s="3"/>
      <c r="BJ161" s="3"/>
      <c r="BK161" s="3"/>
      <c r="BL161" s="2"/>
    </row>
    <row r="162" spans="1:64" ht="14.25" thickBot="1" thickTop="1">
      <c r="A162" s="107">
        <v>9</v>
      </c>
      <c r="B162" s="108" t="s">
        <v>275</v>
      </c>
      <c r="C162" s="109" t="s">
        <v>276</v>
      </c>
      <c r="D162" s="22">
        <f t="shared" si="6"/>
        <v>21</v>
      </c>
      <c r="E162" s="300">
        <v>0</v>
      </c>
      <c r="F162" s="299">
        <v>0</v>
      </c>
      <c r="G162" s="299">
        <v>0</v>
      </c>
      <c r="H162" s="299">
        <v>0</v>
      </c>
      <c r="I162" s="299">
        <v>4</v>
      </c>
      <c r="J162" s="46">
        <v>0</v>
      </c>
      <c r="K162" s="46">
        <v>0</v>
      </c>
      <c r="L162" s="46">
        <v>0</v>
      </c>
      <c r="M162" s="46">
        <v>0</v>
      </c>
      <c r="N162" s="46">
        <v>3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78">
        <v>3</v>
      </c>
      <c r="AE162" s="46">
        <v>0</v>
      </c>
      <c r="AF162" s="46">
        <v>0</v>
      </c>
      <c r="AG162" s="78">
        <v>3</v>
      </c>
      <c r="AH162" s="46">
        <v>0</v>
      </c>
      <c r="AI162" s="46">
        <v>0</v>
      </c>
      <c r="AJ162" s="78">
        <v>3</v>
      </c>
      <c r="AK162" s="46">
        <v>0</v>
      </c>
      <c r="AL162" s="426">
        <v>0</v>
      </c>
      <c r="AM162" s="78">
        <v>3</v>
      </c>
      <c r="AN162" s="46">
        <v>0</v>
      </c>
      <c r="AO162" s="431">
        <v>0</v>
      </c>
      <c r="AP162" s="78">
        <v>2</v>
      </c>
      <c r="AQ162" s="46">
        <v>0</v>
      </c>
      <c r="AR162" s="431">
        <v>0</v>
      </c>
      <c r="AS162" s="434">
        <v>0</v>
      </c>
      <c r="AT162" s="46">
        <v>0</v>
      </c>
      <c r="AU162" s="426">
        <v>0</v>
      </c>
      <c r="AV162" s="434">
        <v>0</v>
      </c>
      <c r="AW162" s="46">
        <v>0</v>
      </c>
      <c r="AX162" s="431">
        <v>0</v>
      </c>
      <c r="AY162" s="434">
        <v>0</v>
      </c>
      <c r="AZ162" s="46">
        <v>0</v>
      </c>
      <c r="BA162" s="431">
        <v>0</v>
      </c>
      <c r="BB162" s="434">
        <v>0</v>
      </c>
      <c r="BC162" s="46">
        <v>0</v>
      </c>
      <c r="BD162" s="480">
        <v>0</v>
      </c>
      <c r="BE162" s="434">
        <v>0</v>
      </c>
      <c r="BF162" s="46">
        <v>0</v>
      </c>
      <c r="BG162" s="102">
        <f t="shared" si="5"/>
        <v>21</v>
      </c>
      <c r="BI162" s="3"/>
      <c r="BJ162" s="3"/>
      <c r="BK162" s="3"/>
      <c r="BL162" s="2"/>
    </row>
    <row r="163" spans="1:64" ht="14.25" thickBot="1" thickTop="1">
      <c r="A163" s="107">
        <v>10</v>
      </c>
      <c r="B163" s="113" t="s">
        <v>449</v>
      </c>
      <c r="C163" s="114" t="s">
        <v>450</v>
      </c>
      <c r="D163" s="22">
        <f t="shared" si="6"/>
        <v>0</v>
      </c>
      <c r="E163" s="47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26">
        <v>0</v>
      </c>
      <c r="AM163" s="434">
        <v>0</v>
      </c>
      <c r="AN163" s="46">
        <v>0</v>
      </c>
      <c r="AO163" s="431">
        <v>0</v>
      </c>
      <c r="AP163" s="434">
        <v>0</v>
      </c>
      <c r="AQ163" s="46">
        <v>0</v>
      </c>
      <c r="AR163" s="431">
        <v>0</v>
      </c>
      <c r="AS163" s="434">
        <v>0</v>
      </c>
      <c r="AT163" s="46">
        <v>0</v>
      </c>
      <c r="AU163" s="426">
        <v>0</v>
      </c>
      <c r="AV163" s="434">
        <v>0</v>
      </c>
      <c r="AW163" s="46">
        <v>0</v>
      </c>
      <c r="AX163" s="431">
        <v>0</v>
      </c>
      <c r="AY163" s="434">
        <v>0</v>
      </c>
      <c r="AZ163" s="46">
        <v>0</v>
      </c>
      <c r="BA163" s="431">
        <v>0</v>
      </c>
      <c r="BB163" s="434">
        <v>0</v>
      </c>
      <c r="BC163" s="46">
        <v>0</v>
      </c>
      <c r="BD163" s="480">
        <v>0</v>
      </c>
      <c r="BE163" s="434">
        <v>0</v>
      </c>
      <c r="BF163" s="46">
        <v>0</v>
      </c>
      <c r="BG163" s="102">
        <f t="shared" si="5"/>
        <v>0</v>
      </c>
      <c r="BI163" s="3"/>
      <c r="BJ163" s="3"/>
      <c r="BK163" s="3"/>
      <c r="BL163" s="2"/>
    </row>
    <row r="164" spans="1:64" ht="14.25" thickBot="1" thickTop="1">
      <c r="A164" s="107">
        <v>11</v>
      </c>
      <c r="B164" s="113" t="s">
        <v>262</v>
      </c>
      <c r="C164" s="114" t="s">
        <v>277</v>
      </c>
      <c r="D164" s="22">
        <f t="shared" si="6"/>
        <v>0</v>
      </c>
      <c r="E164" s="47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26">
        <v>0</v>
      </c>
      <c r="AM164" s="434">
        <v>0</v>
      </c>
      <c r="AN164" s="46">
        <v>0</v>
      </c>
      <c r="AO164" s="431">
        <v>0</v>
      </c>
      <c r="AP164" s="434">
        <v>0</v>
      </c>
      <c r="AQ164" s="46">
        <v>0</v>
      </c>
      <c r="AR164" s="431">
        <v>0</v>
      </c>
      <c r="AS164" s="434">
        <v>0</v>
      </c>
      <c r="AT164" s="46">
        <v>0</v>
      </c>
      <c r="AU164" s="426">
        <v>0</v>
      </c>
      <c r="AV164" s="434">
        <v>0</v>
      </c>
      <c r="AW164" s="46">
        <v>0</v>
      </c>
      <c r="AX164" s="431">
        <v>0</v>
      </c>
      <c r="AY164" s="434">
        <v>0</v>
      </c>
      <c r="AZ164" s="46">
        <v>0</v>
      </c>
      <c r="BA164" s="431">
        <v>0</v>
      </c>
      <c r="BB164" s="434">
        <v>0</v>
      </c>
      <c r="BC164" s="46">
        <v>0</v>
      </c>
      <c r="BD164" s="480">
        <v>0</v>
      </c>
      <c r="BE164" s="434">
        <v>0</v>
      </c>
      <c r="BF164" s="46">
        <v>0</v>
      </c>
      <c r="BG164" s="102">
        <f t="shared" si="5"/>
        <v>0</v>
      </c>
      <c r="BI164" s="3"/>
      <c r="BJ164" s="3"/>
      <c r="BK164" s="3"/>
      <c r="BL164" s="2"/>
    </row>
    <row r="165" spans="1:64" ht="14.25" thickBot="1" thickTop="1">
      <c r="A165" s="107"/>
      <c r="B165" s="113" t="s">
        <v>544</v>
      </c>
      <c r="C165" s="114" t="s">
        <v>29</v>
      </c>
      <c r="D165" s="22">
        <f t="shared" si="6"/>
        <v>3</v>
      </c>
      <c r="E165" s="47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3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26">
        <v>0</v>
      </c>
      <c r="BB165" s="434"/>
      <c r="BC165" s="46"/>
      <c r="BD165" s="480"/>
      <c r="BE165" s="434"/>
      <c r="BF165" s="46"/>
      <c r="BG165" s="102">
        <f t="shared" si="5"/>
        <v>3</v>
      </c>
      <c r="BI165" s="3"/>
      <c r="BJ165" s="3"/>
      <c r="BK165" s="3"/>
      <c r="BL165" s="2"/>
    </row>
    <row r="166" spans="1:64" ht="14.25" thickBot="1" thickTop="1">
      <c r="A166" s="36">
        <v>12</v>
      </c>
      <c r="B166" s="113" t="s">
        <v>28</v>
      </c>
      <c r="C166" s="114" t="s">
        <v>29</v>
      </c>
      <c r="D166" s="22">
        <f t="shared" si="6"/>
        <v>40.5</v>
      </c>
      <c r="E166" s="303">
        <v>6</v>
      </c>
      <c r="F166" s="304">
        <v>0</v>
      </c>
      <c r="G166" s="301">
        <v>0</v>
      </c>
      <c r="H166" s="301">
        <v>0</v>
      </c>
      <c r="I166" s="301">
        <v>0</v>
      </c>
      <c r="J166" s="301">
        <v>0</v>
      </c>
      <c r="K166" s="301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1.5</v>
      </c>
      <c r="T166" s="46">
        <v>0</v>
      </c>
      <c r="U166" s="46">
        <v>3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1.5</v>
      </c>
      <c r="AD166" s="305">
        <v>5</v>
      </c>
      <c r="AE166" s="306">
        <v>2</v>
      </c>
      <c r="AF166" s="307">
        <v>2</v>
      </c>
      <c r="AG166" s="302">
        <v>2</v>
      </c>
      <c r="AH166" s="46">
        <v>0</v>
      </c>
      <c r="AI166" s="46">
        <v>0</v>
      </c>
      <c r="AJ166" s="64">
        <v>5</v>
      </c>
      <c r="AK166" s="306">
        <v>2</v>
      </c>
      <c r="AL166" s="428">
        <v>2</v>
      </c>
      <c r="AM166" s="434">
        <v>0</v>
      </c>
      <c r="AN166" s="46">
        <v>0</v>
      </c>
      <c r="AO166" s="431">
        <v>0</v>
      </c>
      <c r="AP166" s="323">
        <v>6</v>
      </c>
      <c r="AQ166" s="46">
        <v>0</v>
      </c>
      <c r="AR166" s="431">
        <v>0</v>
      </c>
      <c r="AS166" s="77">
        <v>1</v>
      </c>
      <c r="AT166" s="468">
        <v>0</v>
      </c>
      <c r="AU166" s="426">
        <v>0</v>
      </c>
      <c r="AV166" s="434">
        <v>0</v>
      </c>
      <c r="AW166" s="46">
        <v>0</v>
      </c>
      <c r="AX166" s="431">
        <v>0</v>
      </c>
      <c r="AY166" s="64">
        <v>1.5</v>
      </c>
      <c r="AZ166" s="46">
        <v>0</v>
      </c>
      <c r="BA166" s="431">
        <v>0</v>
      </c>
      <c r="BB166" s="434">
        <v>0</v>
      </c>
      <c r="BC166" s="46">
        <v>0</v>
      </c>
      <c r="BD166" s="480">
        <v>0</v>
      </c>
      <c r="BE166" s="434">
        <v>0</v>
      </c>
      <c r="BF166" s="46">
        <v>0</v>
      </c>
      <c r="BG166" s="102">
        <f t="shared" si="5"/>
        <v>40.5</v>
      </c>
      <c r="BI166" s="3"/>
      <c r="BJ166" s="3"/>
      <c r="BK166" s="3"/>
      <c r="BL166" s="2"/>
    </row>
    <row r="167" spans="1:64" ht="14.25" thickBot="1" thickTop="1">
      <c r="A167" s="107">
        <v>12</v>
      </c>
      <c r="B167" s="113" t="s">
        <v>451</v>
      </c>
      <c r="C167" s="114" t="s">
        <v>452</v>
      </c>
      <c r="D167" s="22">
        <f t="shared" si="6"/>
        <v>0</v>
      </c>
      <c r="E167" s="47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26">
        <v>0</v>
      </c>
      <c r="AM167" s="434">
        <v>0</v>
      </c>
      <c r="AN167" s="46">
        <v>0</v>
      </c>
      <c r="AO167" s="431">
        <v>0</v>
      </c>
      <c r="AP167" s="434">
        <v>0</v>
      </c>
      <c r="AQ167" s="46">
        <v>0</v>
      </c>
      <c r="AR167" s="431">
        <v>0</v>
      </c>
      <c r="AS167" s="434">
        <v>0</v>
      </c>
      <c r="AT167" s="46">
        <v>0</v>
      </c>
      <c r="AU167" s="426">
        <v>0</v>
      </c>
      <c r="AV167" s="434">
        <v>0</v>
      </c>
      <c r="AW167" s="46">
        <v>0</v>
      </c>
      <c r="AX167" s="431">
        <v>0</v>
      </c>
      <c r="AY167" s="434">
        <v>0</v>
      </c>
      <c r="AZ167" s="46">
        <v>0</v>
      </c>
      <c r="BA167" s="431">
        <v>0</v>
      </c>
      <c r="BB167" s="434">
        <v>0</v>
      </c>
      <c r="BC167" s="46">
        <v>0</v>
      </c>
      <c r="BD167" s="480">
        <v>0</v>
      </c>
      <c r="BE167" s="434">
        <v>0</v>
      </c>
      <c r="BF167" s="46">
        <v>0</v>
      </c>
      <c r="BG167" s="102">
        <f t="shared" si="5"/>
        <v>0</v>
      </c>
      <c r="BI167" s="3"/>
      <c r="BJ167" s="3"/>
      <c r="BK167" s="3"/>
      <c r="BL167" s="2"/>
    </row>
    <row r="168" spans="1:64" ht="14.25" thickBot="1" thickTop="1">
      <c r="A168" s="124">
        <v>9</v>
      </c>
      <c r="B168" s="113" t="s">
        <v>83</v>
      </c>
      <c r="C168" s="114" t="s">
        <v>21</v>
      </c>
      <c r="D168" s="22">
        <f t="shared" si="6"/>
        <v>3</v>
      </c>
      <c r="E168" s="47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3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26">
        <v>0</v>
      </c>
      <c r="AM168" s="434">
        <v>0</v>
      </c>
      <c r="AN168" s="46">
        <v>0</v>
      </c>
      <c r="AO168" s="431">
        <v>0</v>
      </c>
      <c r="AP168" s="434">
        <v>0</v>
      </c>
      <c r="AQ168" s="46">
        <v>0</v>
      </c>
      <c r="AR168" s="431">
        <v>0</v>
      </c>
      <c r="AS168" s="434">
        <v>0</v>
      </c>
      <c r="AT168" s="46">
        <v>0</v>
      </c>
      <c r="AU168" s="426">
        <v>0</v>
      </c>
      <c r="AV168" s="434">
        <v>0</v>
      </c>
      <c r="AW168" s="46">
        <v>0</v>
      </c>
      <c r="AX168" s="431">
        <v>0</v>
      </c>
      <c r="AY168" s="434">
        <v>0</v>
      </c>
      <c r="AZ168" s="46">
        <v>0</v>
      </c>
      <c r="BA168" s="431">
        <v>0</v>
      </c>
      <c r="BB168" s="434">
        <v>0</v>
      </c>
      <c r="BC168" s="46">
        <v>0</v>
      </c>
      <c r="BD168" s="480">
        <v>0</v>
      </c>
      <c r="BE168" s="434">
        <v>0</v>
      </c>
      <c r="BF168" s="46">
        <v>0</v>
      </c>
      <c r="BG168" s="102">
        <f t="shared" si="5"/>
        <v>3</v>
      </c>
      <c r="BI168" s="3"/>
      <c r="BJ168" s="3"/>
      <c r="BK168" s="3"/>
      <c r="BL168" s="2"/>
    </row>
    <row r="169" spans="1:64" ht="14.25" thickBot="1" thickTop="1">
      <c r="A169" s="37">
        <v>12</v>
      </c>
      <c r="B169" s="118" t="s">
        <v>20</v>
      </c>
      <c r="C169" s="119" t="s">
        <v>21</v>
      </c>
      <c r="D169" s="22">
        <f t="shared" si="6"/>
        <v>33.5</v>
      </c>
      <c r="E169" s="312">
        <v>0</v>
      </c>
      <c r="F169" s="313">
        <v>3</v>
      </c>
      <c r="G169" s="308">
        <v>1</v>
      </c>
      <c r="H169" s="308">
        <v>0</v>
      </c>
      <c r="I169" s="308">
        <v>0</v>
      </c>
      <c r="J169" s="308">
        <v>0</v>
      </c>
      <c r="K169" s="308">
        <v>0</v>
      </c>
      <c r="L169" s="46">
        <v>0</v>
      </c>
      <c r="M169" s="46">
        <v>0</v>
      </c>
      <c r="N169" s="46">
        <v>3</v>
      </c>
      <c r="O169" s="46">
        <v>0</v>
      </c>
      <c r="P169" s="46">
        <v>0</v>
      </c>
      <c r="Q169" s="46">
        <v>0</v>
      </c>
      <c r="R169" s="46">
        <v>0</v>
      </c>
      <c r="S169" s="46">
        <v>2</v>
      </c>
      <c r="T169" s="46">
        <v>0</v>
      </c>
      <c r="U169" s="46">
        <v>5</v>
      </c>
      <c r="V169" s="46">
        <v>3</v>
      </c>
      <c r="W169" s="46">
        <v>0</v>
      </c>
      <c r="X169" s="46">
        <v>2</v>
      </c>
      <c r="Y169" s="46">
        <v>0</v>
      </c>
      <c r="Z169" s="46">
        <v>0</v>
      </c>
      <c r="AA169" s="46">
        <v>3</v>
      </c>
      <c r="AB169" s="46">
        <v>4</v>
      </c>
      <c r="AC169" s="46">
        <v>0</v>
      </c>
      <c r="AD169" s="314">
        <v>0</v>
      </c>
      <c r="AE169" s="315">
        <v>2</v>
      </c>
      <c r="AF169" s="309">
        <v>0</v>
      </c>
      <c r="AG169" s="316">
        <v>2</v>
      </c>
      <c r="AH169" s="310">
        <v>1</v>
      </c>
      <c r="AI169" s="311">
        <v>2</v>
      </c>
      <c r="AJ169" s="310">
        <v>0.5</v>
      </c>
      <c r="AK169" s="46">
        <v>0</v>
      </c>
      <c r="AL169" s="426">
        <v>0</v>
      </c>
      <c r="AM169" s="434">
        <v>0</v>
      </c>
      <c r="AN169" s="46">
        <v>0</v>
      </c>
      <c r="AO169" s="431">
        <v>0</v>
      </c>
      <c r="AP169" s="434">
        <v>0</v>
      </c>
      <c r="AQ169" s="46">
        <v>0</v>
      </c>
      <c r="AR169" s="431">
        <v>0</v>
      </c>
      <c r="AS169" s="434">
        <v>0</v>
      </c>
      <c r="AT169" s="46">
        <v>0</v>
      </c>
      <c r="AU169" s="426">
        <v>0</v>
      </c>
      <c r="AV169" s="434">
        <v>0</v>
      </c>
      <c r="AW169" s="46">
        <v>0</v>
      </c>
      <c r="AX169" s="431">
        <v>0</v>
      </c>
      <c r="AY169" s="434">
        <v>0</v>
      </c>
      <c r="AZ169" s="46">
        <v>0</v>
      </c>
      <c r="BA169" s="431">
        <v>0</v>
      </c>
      <c r="BB169" s="434">
        <v>0</v>
      </c>
      <c r="BC169" s="46">
        <v>0</v>
      </c>
      <c r="BD169" s="480">
        <v>0</v>
      </c>
      <c r="BE169" s="434">
        <v>0</v>
      </c>
      <c r="BF169" s="46">
        <v>0</v>
      </c>
      <c r="BG169" s="102">
        <f t="shared" si="5"/>
        <v>33.5</v>
      </c>
      <c r="BI169" s="3"/>
      <c r="BJ169" s="3"/>
      <c r="BK169" s="3"/>
      <c r="BL169" s="2"/>
    </row>
    <row r="170" spans="1:64" ht="14.25" thickBot="1" thickTop="1">
      <c r="A170" s="107">
        <v>10</v>
      </c>
      <c r="B170" s="113" t="s">
        <v>453</v>
      </c>
      <c r="C170" s="114" t="s">
        <v>454</v>
      </c>
      <c r="D170" s="22">
        <f t="shared" si="6"/>
        <v>0</v>
      </c>
      <c r="E170" s="47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26">
        <v>0</v>
      </c>
      <c r="AM170" s="434">
        <v>0</v>
      </c>
      <c r="AN170" s="46">
        <v>0</v>
      </c>
      <c r="AO170" s="431">
        <v>0</v>
      </c>
      <c r="AP170" s="434">
        <v>0</v>
      </c>
      <c r="AQ170" s="46">
        <v>0</v>
      </c>
      <c r="AR170" s="431">
        <v>0</v>
      </c>
      <c r="AS170" s="434">
        <v>0</v>
      </c>
      <c r="AT170" s="46">
        <v>0</v>
      </c>
      <c r="AU170" s="426">
        <v>0</v>
      </c>
      <c r="AV170" s="434">
        <v>0</v>
      </c>
      <c r="AW170" s="46">
        <v>0</v>
      </c>
      <c r="AX170" s="431">
        <v>0</v>
      </c>
      <c r="AY170" s="434">
        <v>0</v>
      </c>
      <c r="AZ170" s="46">
        <v>0</v>
      </c>
      <c r="BA170" s="431">
        <v>0</v>
      </c>
      <c r="BB170" s="434">
        <v>0</v>
      </c>
      <c r="BC170" s="46">
        <v>0</v>
      </c>
      <c r="BD170" s="480">
        <v>0</v>
      </c>
      <c r="BE170" s="434">
        <v>0</v>
      </c>
      <c r="BF170" s="46">
        <v>0</v>
      </c>
      <c r="BG170" s="102">
        <f t="shared" si="5"/>
        <v>0</v>
      </c>
      <c r="BH170" s="100"/>
      <c r="BI170" s="3"/>
      <c r="BJ170" s="3"/>
      <c r="BK170" s="3"/>
      <c r="BL170" s="2"/>
    </row>
    <row r="171" spans="1:64" ht="14.25" thickBot="1" thickTop="1">
      <c r="A171" s="107">
        <v>10</v>
      </c>
      <c r="B171" s="113" t="s">
        <v>81</v>
      </c>
      <c r="C171" s="114" t="s">
        <v>278</v>
      </c>
      <c r="D171" s="22">
        <f t="shared" si="6"/>
        <v>7.5</v>
      </c>
      <c r="E171" s="47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3</v>
      </c>
      <c r="Q171" s="46">
        <v>0</v>
      </c>
      <c r="R171" s="46">
        <v>0</v>
      </c>
      <c r="S171" s="46">
        <v>4.5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26">
        <v>0</v>
      </c>
      <c r="AM171" s="434">
        <v>0</v>
      </c>
      <c r="AN171" s="46">
        <v>0</v>
      </c>
      <c r="AO171" s="431">
        <v>0</v>
      </c>
      <c r="AP171" s="434">
        <v>0</v>
      </c>
      <c r="AQ171" s="46">
        <v>0</v>
      </c>
      <c r="AR171" s="431">
        <v>0</v>
      </c>
      <c r="AS171" s="434">
        <v>0</v>
      </c>
      <c r="AT171" s="46">
        <v>0</v>
      </c>
      <c r="AU171" s="426">
        <v>0</v>
      </c>
      <c r="AV171" s="434">
        <v>0</v>
      </c>
      <c r="AW171" s="46">
        <v>0</v>
      </c>
      <c r="AX171" s="431">
        <v>0</v>
      </c>
      <c r="AY171" s="434">
        <v>0</v>
      </c>
      <c r="AZ171" s="46">
        <v>0</v>
      </c>
      <c r="BA171" s="431">
        <v>0</v>
      </c>
      <c r="BB171" s="434">
        <v>0</v>
      </c>
      <c r="BC171" s="46">
        <v>0</v>
      </c>
      <c r="BD171" s="480">
        <v>0</v>
      </c>
      <c r="BE171" s="434">
        <v>0</v>
      </c>
      <c r="BF171" s="46">
        <v>0</v>
      </c>
      <c r="BG171" s="102">
        <f t="shared" si="5"/>
        <v>7.5</v>
      </c>
      <c r="BH171" s="101"/>
      <c r="BI171" s="3"/>
      <c r="BJ171" s="3"/>
      <c r="BK171" s="3"/>
      <c r="BL171" s="2"/>
    </row>
    <row r="172" spans="1:64" ht="14.25" thickBot="1" thickTop="1">
      <c r="A172" s="107">
        <v>10</v>
      </c>
      <c r="B172" s="113" t="s">
        <v>116</v>
      </c>
      <c r="C172" s="114" t="s">
        <v>455</v>
      </c>
      <c r="D172" s="22">
        <f t="shared" si="6"/>
        <v>0</v>
      </c>
      <c r="E172" s="47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26">
        <v>0</v>
      </c>
      <c r="AM172" s="434">
        <v>0</v>
      </c>
      <c r="AN172" s="46">
        <v>0</v>
      </c>
      <c r="AO172" s="431">
        <v>0</v>
      </c>
      <c r="AP172" s="434">
        <v>0</v>
      </c>
      <c r="AQ172" s="46">
        <v>0</v>
      </c>
      <c r="AR172" s="431">
        <v>0</v>
      </c>
      <c r="AS172" s="434">
        <v>0</v>
      </c>
      <c r="AT172" s="46">
        <v>0</v>
      </c>
      <c r="AU172" s="426">
        <v>0</v>
      </c>
      <c r="AV172" s="434">
        <v>0</v>
      </c>
      <c r="AW172" s="46">
        <v>0</v>
      </c>
      <c r="AX172" s="431">
        <v>0</v>
      </c>
      <c r="AY172" s="434">
        <v>0</v>
      </c>
      <c r="AZ172" s="46">
        <v>0</v>
      </c>
      <c r="BA172" s="431">
        <v>0</v>
      </c>
      <c r="BB172" s="434">
        <v>0</v>
      </c>
      <c r="BC172" s="46">
        <v>0</v>
      </c>
      <c r="BD172" s="480">
        <v>0</v>
      </c>
      <c r="BE172" s="434">
        <v>0</v>
      </c>
      <c r="BF172" s="46">
        <v>0</v>
      </c>
      <c r="BG172" s="102">
        <f t="shared" si="5"/>
        <v>0</v>
      </c>
      <c r="BH172" s="101"/>
      <c r="BI172" s="3"/>
      <c r="BJ172" s="3"/>
      <c r="BK172" s="3"/>
      <c r="BL172" s="2"/>
    </row>
    <row r="173" spans="1:64" ht="14.25" thickBot="1" thickTop="1">
      <c r="A173" s="37">
        <v>9</v>
      </c>
      <c r="B173" s="113" t="s">
        <v>84</v>
      </c>
      <c r="C173" s="114" t="s">
        <v>85</v>
      </c>
      <c r="D173" s="22">
        <f t="shared" si="6"/>
        <v>0</v>
      </c>
      <c r="E173" s="47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26">
        <v>0</v>
      </c>
      <c r="AM173" s="434">
        <v>0</v>
      </c>
      <c r="AN173" s="46">
        <v>0</v>
      </c>
      <c r="AO173" s="431">
        <v>0</v>
      </c>
      <c r="AP173" s="434">
        <v>0</v>
      </c>
      <c r="AQ173" s="46">
        <v>0</v>
      </c>
      <c r="AR173" s="431">
        <v>0</v>
      </c>
      <c r="AS173" s="434">
        <v>0</v>
      </c>
      <c r="AT173" s="46">
        <v>0</v>
      </c>
      <c r="AU173" s="426">
        <v>0</v>
      </c>
      <c r="AV173" s="434">
        <v>0</v>
      </c>
      <c r="AW173" s="46">
        <v>0</v>
      </c>
      <c r="AX173" s="431">
        <v>0</v>
      </c>
      <c r="AY173" s="434">
        <v>0</v>
      </c>
      <c r="AZ173" s="46">
        <v>0</v>
      </c>
      <c r="BA173" s="431">
        <v>0</v>
      </c>
      <c r="BB173" s="434">
        <v>0</v>
      </c>
      <c r="BC173" s="46">
        <v>0</v>
      </c>
      <c r="BD173" s="480">
        <v>0</v>
      </c>
      <c r="BE173" s="434">
        <v>0</v>
      </c>
      <c r="BF173" s="46">
        <v>0</v>
      </c>
      <c r="BG173" s="102">
        <f t="shared" si="5"/>
        <v>0</v>
      </c>
      <c r="BH173" s="101"/>
      <c r="BI173" s="3"/>
      <c r="BJ173" s="3"/>
      <c r="BK173" s="3"/>
      <c r="BL173" s="2"/>
    </row>
    <row r="174" spans="1:64" ht="14.25" thickBot="1" thickTop="1">
      <c r="A174" s="107">
        <v>9</v>
      </c>
      <c r="B174" s="113" t="s">
        <v>279</v>
      </c>
      <c r="C174" s="114" t="s">
        <v>546</v>
      </c>
      <c r="D174" s="22">
        <f t="shared" si="6"/>
        <v>8</v>
      </c>
      <c r="E174" s="47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4.5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3.5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26">
        <v>0</v>
      </c>
      <c r="AM174" s="434">
        <v>0</v>
      </c>
      <c r="AN174" s="46">
        <v>0</v>
      </c>
      <c r="AO174" s="431">
        <v>0</v>
      </c>
      <c r="AP174" s="434">
        <v>0</v>
      </c>
      <c r="AQ174" s="46">
        <v>0</v>
      </c>
      <c r="AR174" s="431">
        <v>0</v>
      </c>
      <c r="AS174" s="434">
        <v>0</v>
      </c>
      <c r="AT174" s="46">
        <v>0</v>
      </c>
      <c r="AU174" s="426">
        <v>0</v>
      </c>
      <c r="AV174" s="434">
        <v>0</v>
      </c>
      <c r="AW174" s="46">
        <v>0</v>
      </c>
      <c r="AX174" s="431">
        <v>0</v>
      </c>
      <c r="AY174" s="434">
        <v>0</v>
      </c>
      <c r="AZ174" s="46">
        <v>0</v>
      </c>
      <c r="BA174" s="431">
        <v>0</v>
      </c>
      <c r="BB174" s="434">
        <v>0</v>
      </c>
      <c r="BC174" s="46">
        <v>0</v>
      </c>
      <c r="BD174" s="480">
        <v>0</v>
      </c>
      <c r="BE174" s="434">
        <v>0</v>
      </c>
      <c r="BF174" s="46">
        <v>0</v>
      </c>
      <c r="BG174" s="102">
        <f t="shared" si="5"/>
        <v>8</v>
      </c>
      <c r="BH174" s="101"/>
      <c r="BI174" s="3"/>
      <c r="BJ174" s="3"/>
      <c r="BK174" s="3"/>
      <c r="BL174" s="2"/>
    </row>
    <row r="175" spans="1:64" ht="14.25" thickBot="1" thickTop="1">
      <c r="A175" s="37">
        <v>9</v>
      </c>
      <c r="B175" s="118" t="s">
        <v>280</v>
      </c>
      <c r="C175" s="119" t="s">
        <v>281</v>
      </c>
      <c r="D175" s="22">
        <f t="shared" si="6"/>
        <v>29</v>
      </c>
      <c r="E175" s="318">
        <v>0</v>
      </c>
      <c r="F175" s="317">
        <v>0</v>
      </c>
      <c r="G175" s="317">
        <v>0</v>
      </c>
      <c r="H175" s="317">
        <v>3.5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6.5</v>
      </c>
      <c r="R175" s="46">
        <v>0</v>
      </c>
      <c r="S175" s="46">
        <v>4</v>
      </c>
      <c r="T175" s="46">
        <v>0</v>
      </c>
      <c r="U175" s="46">
        <v>0</v>
      </c>
      <c r="V175" s="46">
        <v>0</v>
      </c>
      <c r="W175" s="46">
        <v>7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26">
        <v>0</v>
      </c>
      <c r="AM175" s="434">
        <v>0</v>
      </c>
      <c r="AN175" s="46">
        <v>0</v>
      </c>
      <c r="AO175" s="431">
        <v>0</v>
      </c>
      <c r="AP175" s="434">
        <v>0</v>
      </c>
      <c r="AQ175" s="46">
        <v>0</v>
      </c>
      <c r="AR175" s="431">
        <v>0</v>
      </c>
      <c r="AS175" s="434">
        <v>0</v>
      </c>
      <c r="AT175" s="46">
        <v>0</v>
      </c>
      <c r="AU175" s="426">
        <v>0</v>
      </c>
      <c r="AV175" s="67">
        <v>8</v>
      </c>
      <c r="AW175" s="46">
        <v>0</v>
      </c>
      <c r="AX175" s="431">
        <v>0</v>
      </c>
      <c r="AY175" s="434">
        <v>0</v>
      </c>
      <c r="AZ175" s="46">
        <v>0</v>
      </c>
      <c r="BA175" s="431">
        <v>0</v>
      </c>
      <c r="BB175" s="434">
        <v>0</v>
      </c>
      <c r="BC175" s="46">
        <v>0</v>
      </c>
      <c r="BD175" s="480">
        <v>0</v>
      </c>
      <c r="BE175" s="434">
        <v>0</v>
      </c>
      <c r="BF175" s="46">
        <v>0</v>
      </c>
      <c r="BG175" s="102">
        <f t="shared" si="5"/>
        <v>29</v>
      </c>
      <c r="BH175" s="101"/>
      <c r="BI175" s="3"/>
      <c r="BJ175" s="3"/>
      <c r="BK175" s="3"/>
      <c r="BL175" s="2"/>
    </row>
    <row r="176" spans="1:64" ht="14.25" thickBot="1" thickTop="1">
      <c r="A176" s="115">
        <v>10</v>
      </c>
      <c r="B176" s="108" t="s">
        <v>456</v>
      </c>
      <c r="C176" s="109" t="s">
        <v>457</v>
      </c>
      <c r="D176" s="22">
        <f t="shared" si="6"/>
        <v>6.5</v>
      </c>
      <c r="E176" s="47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5.5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26">
        <v>0</v>
      </c>
      <c r="AM176" s="434">
        <v>0</v>
      </c>
      <c r="AN176" s="46">
        <v>0</v>
      </c>
      <c r="AO176" s="431">
        <v>0</v>
      </c>
      <c r="AP176" s="434">
        <v>0</v>
      </c>
      <c r="AQ176" s="46">
        <v>0</v>
      </c>
      <c r="AR176" s="431">
        <v>0</v>
      </c>
      <c r="AS176" s="434">
        <v>0</v>
      </c>
      <c r="AT176" s="46">
        <v>0</v>
      </c>
      <c r="AU176" s="426">
        <v>0</v>
      </c>
      <c r="AV176" s="434">
        <v>0</v>
      </c>
      <c r="AW176" s="46">
        <v>0</v>
      </c>
      <c r="AX176" s="431">
        <v>0</v>
      </c>
      <c r="AY176" s="434">
        <v>0</v>
      </c>
      <c r="AZ176" s="46">
        <v>0</v>
      </c>
      <c r="BA176" s="431">
        <v>0</v>
      </c>
      <c r="BB176" s="38">
        <v>1</v>
      </c>
      <c r="BC176" s="46">
        <v>0</v>
      </c>
      <c r="BD176" s="480">
        <v>0</v>
      </c>
      <c r="BE176" s="434">
        <v>0</v>
      </c>
      <c r="BF176" s="46">
        <v>0</v>
      </c>
      <c r="BG176" s="102">
        <f t="shared" si="5"/>
        <v>6.5</v>
      </c>
      <c r="BH176" s="101"/>
      <c r="BI176" s="3"/>
      <c r="BJ176" s="3"/>
      <c r="BK176" s="3"/>
      <c r="BL176" s="2"/>
    </row>
    <row r="177" spans="1:64" ht="14.25" thickBot="1" thickTop="1">
      <c r="A177" s="107">
        <v>12</v>
      </c>
      <c r="B177" s="113" t="s">
        <v>375</v>
      </c>
      <c r="C177" s="114" t="s">
        <v>458</v>
      </c>
      <c r="D177" s="22">
        <f t="shared" si="6"/>
        <v>0</v>
      </c>
      <c r="E177" s="47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26">
        <v>0</v>
      </c>
      <c r="AM177" s="434">
        <v>0</v>
      </c>
      <c r="AN177" s="46">
        <v>0</v>
      </c>
      <c r="AO177" s="431">
        <v>0</v>
      </c>
      <c r="AP177" s="434">
        <v>0</v>
      </c>
      <c r="AQ177" s="46">
        <v>0</v>
      </c>
      <c r="AR177" s="431">
        <v>0</v>
      </c>
      <c r="AS177" s="434">
        <v>0</v>
      </c>
      <c r="AT177" s="46">
        <v>0</v>
      </c>
      <c r="AU177" s="426">
        <v>0</v>
      </c>
      <c r="AV177" s="434">
        <v>0</v>
      </c>
      <c r="AW177" s="46">
        <v>0</v>
      </c>
      <c r="AX177" s="431">
        <v>0</v>
      </c>
      <c r="AY177" s="434">
        <v>0</v>
      </c>
      <c r="AZ177" s="46">
        <v>0</v>
      </c>
      <c r="BA177" s="431">
        <v>0</v>
      </c>
      <c r="BB177" s="434">
        <v>0</v>
      </c>
      <c r="BC177" s="46">
        <v>0</v>
      </c>
      <c r="BD177" s="480">
        <v>0</v>
      </c>
      <c r="BE177" s="434">
        <v>0</v>
      </c>
      <c r="BF177" s="46">
        <v>0</v>
      </c>
      <c r="BG177" s="102">
        <f t="shared" si="5"/>
        <v>0</v>
      </c>
      <c r="BH177" s="101"/>
      <c r="BI177" s="3"/>
      <c r="BJ177" s="3"/>
      <c r="BK177" s="3"/>
      <c r="BL177" s="2"/>
    </row>
    <row r="178" spans="1:64" ht="14.25" thickBot="1" thickTop="1">
      <c r="A178" s="107">
        <v>12</v>
      </c>
      <c r="B178" s="113" t="s">
        <v>137</v>
      </c>
      <c r="C178" s="114" t="s">
        <v>459</v>
      </c>
      <c r="D178" s="22">
        <f t="shared" si="6"/>
        <v>7</v>
      </c>
      <c r="E178" s="47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7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26">
        <v>0</v>
      </c>
      <c r="AM178" s="434">
        <v>0</v>
      </c>
      <c r="AN178" s="46">
        <v>0</v>
      </c>
      <c r="AO178" s="431">
        <v>0</v>
      </c>
      <c r="AP178" s="434">
        <v>0</v>
      </c>
      <c r="AQ178" s="46">
        <v>0</v>
      </c>
      <c r="AR178" s="431">
        <v>0</v>
      </c>
      <c r="AS178" s="434">
        <v>0</v>
      </c>
      <c r="AT178" s="46">
        <v>0</v>
      </c>
      <c r="AU178" s="426">
        <v>0</v>
      </c>
      <c r="AV178" s="434">
        <v>0</v>
      </c>
      <c r="AW178" s="46">
        <v>0</v>
      </c>
      <c r="AX178" s="431">
        <v>0</v>
      </c>
      <c r="AY178" s="434">
        <v>0</v>
      </c>
      <c r="AZ178" s="46">
        <v>0</v>
      </c>
      <c r="BA178" s="431">
        <v>0</v>
      </c>
      <c r="BB178" s="434">
        <v>0</v>
      </c>
      <c r="BC178" s="46">
        <v>0</v>
      </c>
      <c r="BD178" s="480">
        <v>0</v>
      </c>
      <c r="BE178" s="434">
        <v>0</v>
      </c>
      <c r="BF178" s="46">
        <v>0</v>
      </c>
      <c r="BG178" s="102">
        <f t="shared" si="5"/>
        <v>7</v>
      </c>
      <c r="BH178" s="101"/>
      <c r="BI178" s="3"/>
      <c r="BJ178" s="3"/>
      <c r="BK178" s="3"/>
      <c r="BL178" s="2"/>
    </row>
    <row r="179" spans="1:64" ht="14.25" thickBot="1" thickTop="1">
      <c r="A179" s="107">
        <v>11</v>
      </c>
      <c r="B179" s="113" t="s">
        <v>282</v>
      </c>
      <c r="C179" s="114" t="s">
        <v>460</v>
      </c>
      <c r="D179" s="22">
        <f t="shared" si="6"/>
        <v>7</v>
      </c>
      <c r="E179" s="47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7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26">
        <v>0</v>
      </c>
      <c r="AM179" s="434">
        <v>0</v>
      </c>
      <c r="AN179" s="46">
        <v>0</v>
      </c>
      <c r="AO179" s="431">
        <v>0</v>
      </c>
      <c r="AP179" s="434">
        <v>0</v>
      </c>
      <c r="AQ179" s="46">
        <v>0</v>
      </c>
      <c r="AR179" s="431">
        <v>0</v>
      </c>
      <c r="AS179" s="434">
        <v>0</v>
      </c>
      <c r="AT179" s="46">
        <v>0</v>
      </c>
      <c r="AU179" s="426">
        <v>0</v>
      </c>
      <c r="AV179" s="434">
        <v>0</v>
      </c>
      <c r="AW179" s="46">
        <v>0</v>
      </c>
      <c r="AX179" s="431">
        <v>0</v>
      </c>
      <c r="AY179" s="434">
        <v>0</v>
      </c>
      <c r="AZ179" s="46">
        <v>0</v>
      </c>
      <c r="BA179" s="431">
        <v>0</v>
      </c>
      <c r="BB179" s="434">
        <v>0</v>
      </c>
      <c r="BC179" s="46">
        <v>0</v>
      </c>
      <c r="BD179" s="480">
        <v>0</v>
      </c>
      <c r="BE179" s="434">
        <v>0</v>
      </c>
      <c r="BF179" s="46">
        <v>0</v>
      </c>
      <c r="BG179" s="102">
        <f t="shared" si="5"/>
        <v>7</v>
      </c>
      <c r="BH179" s="101"/>
      <c r="BI179" s="3"/>
      <c r="BJ179" s="3"/>
      <c r="BK179" s="3"/>
      <c r="BL179" s="2"/>
    </row>
    <row r="180" spans="1:64" ht="14.25" thickBot="1" thickTop="1">
      <c r="A180" s="115">
        <v>10</v>
      </c>
      <c r="B180" s="108" t="s">
        <v>282</v>
      </c>
      <c r="C180" s="109" t="s">
        <v>283</v>
      </c>
      <c r="D180" s="22">
        <f aca="true" t="shared" si="7" ref="D180:D244">BG180</f>
        <v>30</v>
      </c>
      <c r="E180" s="47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11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26">
        <v>0</v>
      </c>
      <c r="AM180" s="74">
        <v>3</v>
      </c>
      <c r="AN180" s="46">
        <v>0</v>
      </c>
      <c r="AO180" s="431">
        <v>0</v>
      </c>
      <c r="AP180" s="73">
        <v>4</v>
      </c>
      <c r="AQ180" s="46">
        <v>0</v>
      </c>
      <c r="AR180" s="431">
        <v>0</v>
      </c>
      <c r="AS180" s="434">
        <v>0</v>
      </c>
      <c r="AT180" s="46">
        <v>0</v>
      </c>
      <c r="AU180" s="426">
        <v>0</v>
      </c>
      <c r="AV180" s="323">
        <v>2</v>
      </c>
      <c r="AW180" s="74">
        <v>2</v>
      </c>
      <c r="AX180" s="73">
        <v>6</v>
      </c>
      <c r="AY180" s="434">
        <v>0</v>
      </c>
      <c r="AZ180" s="46">
        <v>0</v>
      </c>
      <c r="BA180" s="431">
        <v>0</v>
      </c>
      <c r="BB180" s="56">
        <v>2</v>
      </c>
      <c r="BC180" s="46">
        <v>0</v>
      </c>
      <c r="BD180" s="480">
        <v>0</v>
      </c>
      <c r="BE180" s="434">
        <v>0</v>
      </c>
      <c r="BF180" s="46">
        <v>0</v>
      </c>
      <c r="BG180" s="102">
        <f t="shared" si="5"/>
        <v>30</v>
      </c>
      <c r="BH180" s="101"/>
      <c r="BI180" s="3"/>
      <c r="BJ180" s="3"/>
      <c r="BK180" s="3"/>
      <c r="BL180" s="2"/>
    </row>
    <row r="181" spans="1:64" ht="14.25" thickBot="1" thickTop="1">
      <c r="A181" s="107">
        <v>11</v>
      </c>
      <c r="B181" s="113" t="s">
        <v>284</v>
      </c>
      <c r="C181" s="109" t="s">
        <v>285</v>
      </c>
      <c r="D181" s="22">
        <f t="shared" si="7"/>
        <v>21</v>
      </c>
      <c r="E181" s="47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5</v>
      </c>
      <c r="O181" s="46">
        <v>5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7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4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26">
        <v>0</v>
      </c>
      <c r="AM181" s="434">
        <v>0</v>
      </c>
      <c r="AN181" s="46">
        <v>0</v>
      </c>
      <c r="AO181" s="431">
        <v>0</v>
      </c>
      <c r="AP181" s="434">
        <v>0</v>
      </c>
      <c r="AQ181" s="46">
        <v>0</v>
      </c>
      <c r="AR181" s="431">
        <v>0</v>
      </c>
      <c r="AS181" s="434">
        <v>0</v>
      </c>
      <c r="AT181" s="46">
        <v>0</v>
      </c>
      <c r="AU181" s="426">
        <v>0</v>
      </c>
      <c r="AV181" s="434">
        <v>0</v>
      </c>
      <c r="AW181" s="46">
        <v>0</v>
      </c>
      <c r="AX181" s="431">
        <v>0</v>
      </c>
      <c r="AY181" s="434">
        <v>0</v>
      </c>
      <c r="AZ181" s="46">
        <v>0</v>
      </c>
      <c r="BA181" s="431">
        <v>0</v>
      </c>
      <c r="BB181" s="434">
        <v>0</v>
      </c>
      <c r="BC181" s="46">
        <v>0</v>
      </c>
      <c r="BD181" s="480">
        <v>0</v>
      </c>
      <c r="BE181" s="434">
        <v>0</v>
      </c>
      <c r="BF181" s="46">
        <v>0</v>
      </c>
      <c r="BG181" s="102">
        <f t="shared" si="5"/>
        <v>21</v>
      </c>
      <c r="BH181" s="101"/>
      <c r="BI181" s="3"/>
      <c r="BJ181" s="3"/>
      <c r="BK181" s="3"/>
      <c r="BL181" s="2"/>
    </row>
    <row r="182" spans="1:64" ht="14.25" thickBot="1" thickTop="1">
      <c r="A182" s="107">
        <v>11</v>
      </c>
      <c r="B182" s="108" t="s">
        <v>286</v>
      </c>
      <c r="C182" s="109" t="s">
        <v>287</v>
      </c>
      <c r="D182" s="22">
        <f t="shared" si="7"/>
        <v>0</v>
      </c>
      <c r="E182" s="47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26">
        <v>0</v>
      </c>
      <c r="AM182" s="434">
        <v>0</v>
      </c>
      <c r="AN182" s="46">
        <v>0</v>
      </c>
      <c r="AO182" s="431">
        <v>0</v>
      </c>
      <c r="AP182" s="434">
        <v>0</v>
      </c>
      <c r="AQ182" s="46">
        <v>0</v>
      </c>
      <c r="AR182" s="431">
        <v>0</v>
      </c>
      <c r="AS182" s="434">
        <v>0</v>
      </c>
      <c r="AT182" s="46">
        <v>0</v>
      </c>
      <c r="AU182" s="426">
        <v>0</v>
      </c>
      <c r="AV182" s="434">
        <v>0</v>
      </c>
      <c r="AW182" s="46">
        <v>0</v>
      </c>
      <c r="AX182" s="431">
        <v>0</v>
      </c>
      <c r="AY182" s="434">
        <v>0</v>
      </c>
      <c r="AZ182" s="46">
        <v>0</v>
      </c>
      <c r="BA182" s="431">
        <v>0</v>
      </c>
      <c r="BB182" s="434">
        <v>0</v>
      </c>
      <c r="BC182" s="46">
        <v>0</v>
      </c>
      <c r="BD182" s="480">
        <v>0</v>
      </c>
      <c r="BE182" s="434">
        <v>0</v>
      </c>
      <c r="BF182" s="46">
        <v>0</v>
      </c>
      <c r="BG182" s="102">
        <f t="shared" si="5"/>
        <v>0</v>
      </c>
      <c r="BH182" s="101"/>
      <c r="BI182" s="3"/>
      <c r="BJ182" s="3"/>
      <c r="BK182" s="3"/>
      <c r="BL182" s="2"/>
    </row>
    <row r="183" spans="1:64" ht="14.25" thickBot="1" thickTop="1">
      <c r="A183" s="107">
        <v>10</v>
      </c>
      <c r="B183" s="111" t="s">
        <v>288</v>
      </c>
      <c r="C183" s="112" t="s">
        <v>129</v>
      </c>
      <c r="D183" s="22">
        <f t="shared" si="7"/>
        <v>25.5</v>
      </c>
      <c r="E183" s="320">
        <v>0</v>
      </c>
      <c r="F183" s="319">
        <v>0</v>
      </c>
      <c r="G183" s="319">
        <v>0</v>
      </c>
      <c r="H183" s="319">
        <v>0</v>
      </c>
      <c r="I183" s="319">
        <v>4</v>
      </c>
      <c r="J183" s="46">
        <v>5.5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3</v>
      </c>
      <c r="U183" s="46">
        <v>4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26">
        <v>0</v>
      </c>
      <c r="AM183" s="431">
        <v>0</v>
      </c>
      <c r="AN183" s="46">
        <v>0</v>
      </c>
      <c r="AO183" s="431">
        <v>0</v>
      </c>
      <c r="AP183" s="434">
        <v>0</v>
      </c>
      <c r="AQ183" s="46">
        <v>0</v>
      </c>
      <c r="AR183" s="431">
        <v>0</v>
      </c>
      <c r="AS183" s="434">
        <v>0</v>
      </c>
      <c r="AT183" s="46">
        <v>0</v>
      </c>
      <c r="AU183" s="426">
        <v>0</v>
      </c>
      <c r="AV183" s="434">
        <v>0</v>
      </c>
      <c r="AW183" s="46">
        <v>0</v>
      </c>
      <c r="AX183" s="431">
        <v>0</v>
      </c>
      <c r="AY183" s="434">
        <v>0</v>
      </c>
      <c r="AZ183" s="46">
        <v>0</v>
      </c>
      <c r="BA183" s="431">
        <v>0</v>
      </c>
      <c r="BB183" s="95">
        <v>9</v>
      </c>
      <c r="BC183" s="46">
        <v>0</v>
      </c>
      <c r="BD183" s="480">
        <v>0</v>
      </c>
      <c r="BE183" s="434">
        <v>0</v>
      </c>
      <c r="BF183" s="46">
        <v>0</v>
      </c>
      <c r="BG183" s="102">
        <f t="shared" si="5"/>
        <v>25.5</v>
      </c>
      <c r="BH183" s="101"/>
      <c r="BI183" s="3"/>
      <c r="BJ183" s="3"/>
      <c r="BK183" s="3"/>
      <c r="BL183" s="2"/>
    </row>
    <row r="184" spans="1:64" ht="14.25" thickBot="1" thickTop="1">
      <c r="A184" s="107">
        <v>9</v>
      </c>
      <c r="B184" s="113" t="s">
        <v>289</v>
      </c>
      <c r="C184" s="114" t="s">
        <v>290</v>
      </c>
      <c r="D184" s="22">
        <f t="shared" si="7"/>
        <v>0</v>
      </c>
      <c r="E184" s="47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26">
        <v>0</v>
      </c>
      <c r="AM184" s="434">
        <v>0</v>
      </c>
      <c r="AN184" s="46">
        <v>0</v>
      </c>
      <c r="AO184" s="431">
        <v>0</v>
      </c>
      <c r="AP184" s="434">
        <v>0</v>
      </c>
      <c r="AQ184" s="46">
        <v>0</v>
      </c>
      <c r="AR184" s="431">
        <v>0</v>
      </c>
      <c r="AS184" s="434">
        <v>0</v>
      </c>
      <c r="AT184" s="46">
        <v>0</v>
      </c>
      <c r="AU184" s="426">
        <v>0</v>
      </c>
      <c r="AV184" s="434">
        <v>0</v>
      </c>
      <c r="AW184" s="46">
        <v>0</v>
      </c>
      <c r="AX184" s="431">
        <v>0</v>
      </c>
      <c r="AY184" s="434">
        <v>0</v>
      </c>
      <c r="AZ184" s="46">
        <v>0</v>
      </c>
      <c r="BA184" s="431">
        <v>0</v>
      </c>
      <c r="BB184" s="434">
        <v>0</v>
      </c>
      <c r="BC184" s="46">
        <v>0</v>
      </c>
      <c r="BD184" s="480">
        <v>0</v>
      </c>
      <c r="BE184" s="434">
        <v>0</v>
      </c>
      <c r="BF184" s="46">
        <v>0</v>
      </c>
      <c r="BG184" s="102">
        <f t="shared" si="5"/>
        <v>0</v>
      </c>
      <c r="BH184" s="101"/>
      <c r="BI184" s="3"/>
      <c r="BJ184" s="3"/>
      <c r="BK184" s="3"/>
      <c r="BL184" s="2"/>
    </row>
    <row r="185" spans="1:64" ht="14.25" thickBot="1" thickTop="1">
      <c r="A185" s="117">
        <v>11</v>
      </c>
      <c r="B185" s="108" t="s">
        <v>461</v>
      </c>
      <c r="C185" s="109" t="s">
        <v>462</v>
      </c>
      <c r="D185" s="22">
        <f t="shared" si="7"/>
        <v>6.5</v>
      </c>
      <c r="E185" s="47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6.5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26">
        <v>0</v>
      </c>
      <c r="AM185" s="434">
        <v>0</v>
      </c>
      <c r="AN185" s="46">
        <v>0</v>
      </c>
      <c r="AO185" s="431">
        <v>0</v>
      </c>
      <c r="AP185" s="434">
        <v>0</v>
      </c>
      <c r="AQ185" s="46">
        <v>0</v>
      </c>
      <c r="AR185" s="431">
        <v>0</v>
      </c>
      <c r="AS185" s="434">
        <v>0</v>
      </c>
      <c r="AT185" s="46">
        <v>0</v>
      </c>
      <c r="AU185" s="426">
        <v>0</v>
      </c>
      <c r="AV185" s="434">
        <v>0</v>
      </c>
      <c r="AW185" s="46">
        <v>0</v>
      </c>
      <c r="AX185" s="431">
        <v>0</v>
      </c>
      <c r="AY185" s="434">
        <v>0</v>
      </c>
      <c r="AZ185" s="46">
        <v>0</v>
      </c>
      <c r="BA185" s="431">
        <v>0</v>
      </c>
      <c r="BB185" s="434">
        <v>0</v>
      </c>
      <c r="BC185" s="46">
        <v>0</v>
      </c>
      <c r="BD185" s="480">
        <v>0</v>
      </c>
      <c r="BE185" s="434">
        <v>0</v>
      </c>
      <c r="BF185" s="46">
        <v>0</v>
      </c>
      <c r="BG185" s="102">
        <f t="shared" si="5"/>
        <v>6.5</v>
      </c>
      <c r="BH185" s="101"/>
      <c r="BI185" s="3"/>
      <c r="BJ185" s="3"/>
      <c r="BK185" s="3"/>
      <c r="BL185" s="2"/>
    </row>
    <row r="186" spans="1:64" ht="14.25" thickBot="1" thickTop="1">
      <c r="A186" s="107">
        <v>12</v>
      </c>
      <c r="B186" s="113" t="s">
        <v>130</v>
      </c>
      <c r="C186" s="114" t="s">
        <v>131</v>
      </c>
      <c r="D186" s="22">
        <f t="shared" si="7"/>
        <v>52.5</v>
      </c>
      <c r="E186" s="322">
        <v>0</v>
      </c>
      <c r="F186" s="321">
        <v>0</v>
      </c>
      <c r="G186" s="321">
        <v>0</v>
      </c>
      <c r="H186" s="321">
        <v>0</v>
      </c>
      <c r="I186" s="321">
        <v>0</v>
      </c>
      <c r="J186" s="321">
        <v>0</v>
      </c>
      <c r="K186" s="321">
        <v>0</v>
      </c>
      <c r="L186" s="46">
        <v>0</v>
      </c>
      <c r="M186" s="46">
        <v>0</v>
      </c>
      <c r="N186" s="46">
        <v>0</v>
      </c>
      <c r="O186" s="46">
        <v>5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323">
        <v>3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26">
        <v>0</v>
      </c>
      <c r="AM186" s="55">
        <v>2.5</v>
      </c>
      <c r="AN186" s="323">
        <v>42</v>
      </c>
      <c r="AO186" s="431">
        <v>0</v>
      </c>
      <c r="AP186" s="434">
        <v>0</v>
      </c>
      <c r="AQ186" s="46">
        <v>0</v>
      </c>
      <c r="AR186" s="431">
        <v>0</v>
      </c>
      <c r="AS186" s="434">
        <v>0</v>
      </c>
      <c r="AT186" s="46">
        <v>0</v>
      </c>
      <c r="AU186" s="426">
        <v>0</v>
      </c>
      <c r="AV186" s="434">
        <v>0</v>
      </c>
      <c r="AW186" s="46">
        <v>0</v>
      </c>
      <c r="AX186" s="431">
        <v>0</v>
      </c>
      <c r="AY186" s="434">
        <v>0</v>
      </c>
      <c r="AZ186" s="46">
        <v>0</v>
      </c>
      <c r="BA186" s="431">
        <v>0</v>
      </c>
      <c r="BB186" s="434">
        <v>0</v>
      </c>
      <c r="BC186" s="46">
        <v>0</v>
      </c>
      <c r="BD186" s="480">
        <v>0</v>
      </c>
      <c r="BE186" s="434">
        <v>0</v>
      </c>
      <c r="BF186" s="46">
        <v>0</v>
      </c>
      <c r="BG186" s="102">
        <f t="shared" si="5"/>
        <v>52.5</v>
      </c>
      <c r="BH186" s="101"/>
      <c r="BI186" s="3"/>
      <c r="BJ186" s="3"/>
      <c r="BK186" s="3"/>
      <c r="BL186" s="2"/>
    </row>
    <row r="187" spans="1:64" ht="14.25" thickBot="1" thickTop="1">
      <c r="A187" s="107">
        <v>11</v>
      </c>
      <c r="B187" s="113" t="s">
        <v>197</v>
      </c>
      <c r="C187" s="114" t="s">
        <v>291</v>
      </c>
      <c r="D187" s="22">
        <f t="shared" si="7"/>
        <v>8</v>
      </c>
      <c r="E187" s="47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8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26">
        <v>0</v>
      </c>
      <c r="AM187" s="434">
        <v>0</v>
      </c>
      <c r="AN187" s="46">
        <v>0</v>
      </c>
      <c r="AO187" s="431">
        <v>0</v>
      </c>
      <c r="AP187" s="434">
        <v>0</v>
      </c>
      <c r="AQ187" s="46">
        <v>0</v>
      </c>
      <c r="AR187" s="431">
        <v>0</v>
      </c>
      <c r="AS187" s="434">
        <v>0</v>
      </c>
      <c r="AT187" s="46">
        <v>0</v>
      </c>
      <c r="AU187" s="426">
        <v>0</v>
      </c>
      <c r="AV187" s="434">
        <v>0</v>
      </c>
      <c r="AW187" s="46">
        <v>0</v>
      </c>
      <c r="AX187" s="431">
        <v>0</v>
      </c>
      <c r="AY187" s="434">
        <v>0</v>
      </c>
      <c r="AZ187" s="46">
        <v>0</v>
      </c>
      <c r="BA187" s="431">
        <v>0</v>
      </c>
      <c r="BB187" s="434">
        <v>0</v>
      </c>
      <c r="BC187" s="46">
        <v>0</v>
      </c>
      <c r="BD187" s="480">
        <v>0</v>
      </c>
      <c r="BE187" s="434">
        <v>0</v>
      </c>
      <c r="BF187" s="46">
        <v>0</v>
      </c>
      <c r="BG187" s="102">
        <f t="shared" si="5"/>
        <v>8</v>
      </c>
      <c r="BH187" s="101"/>
      <c r="BI187" s="3"/>
      <c r="BJ187" s="3"/>
      <c r="BK187" s="3"/>
      <c r="BL187" s="2"/>
    </row>
    <row r="188" spans="1:64" ht="14.25" thickBot="1" thickTop="1">
      <c r="A188" s="107">
        <v>10</v>
      </c>
      <c r="B188" s="113" t="s">
        <v>463</v>
      </c>
      <c r="C188" s="114" t="s">
        <v>464</v>
      </c>
      <c r="D188" s="22">
        <f t="shared" si="7"/>
        <v>0</v>
      </c>
      <c r="E188" s="47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26">
        <v>0</v>
      </c>
      <c r="AM188" s="434">
        <v>0</v>
      </c>
      <c r="AN188" s="46">
        <v>0</v>
      </c>
      <c r="AO188" s="431">
        <v>0</v>
      </c>
      <c r="AP188" s="434">
        <v>0</v>
      </c>
      <c r="AQ188" s="46">
        <v>0</v>
      </c>
      <c r="AR188" s="431">
        <v>0</v>
      </c>
      <c r="AS188" s="434">
        <v>0</v>
      </c>
      <c r="AT188" s="46">
        <v>0</v>
      </c>
      <c r="AU188" s="426">
        <v>0</v>
      </c>
      <c r="AV188" s="434">
        <v>0</v>
      </c>
      <c r="AW188" s="46">
        <v>0</v>
      </c>
      <c r="AX188" s="431">
        <v>0</v>
      </c>
      <c r="AY188" s="434">
        <v>0</v>
      </c>
      <c r="AZ188" s="46">
        <v>0</v>
      </c>
      <c r="BA188" s="431">
        <v>0</v>
      </c>
      <c r="BB188" s="434">
        <v>0</v>
      </c>
      <c r="BC188" s="46">
        <v>0</v>
      </c>
      <c r="BD188" s="480">
        <v>0</v>
      </c>
      <c r="BE188" s="434">
        <v>0</v>
      </c>
      <c r="BF188" s="46">
        <v>0</v>
      </c>
      <c r="BG188" s="102">
        <f t="shared" si="5"/>
        <v>0</v>
      </c>
      <c r="BH188" s="101"/>
      <c r="BI188" s="3"/>
      <c r="BJ188" s="3"/>
      <c r="BK188" s="3"/>
      <c r="BL188" s="2"/>
    </row>
    <row r="189" spans="1:64" ht="14.25" thickBot="1" thickTop="1">
      <c r="A189" s="107">
        <v>11</v>
      </c>
      <c r="B189" s="113" t="s">
        <v>292</v>
      </c>
      <c r="C189" s="114" t="s">
        <v>293</v>
      </c>
      <c r="D189" s="22">
        <f t="shared" si="7"/>
        <v>96</v>
      </c>
      <c r="E189" s="325">
        <v>0</v>
      </c>
      <c r="F189" s="324">
        <v>0</v>
      </c>
      <c r="G189" s="324">
        <v>5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3</v>
      </c>
      <c r="N189" s="46">
        <v>0</v>
      </c>
      <c r="O189" s="46">
        <v>5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4.5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4</v>
      </c>
      <c r="AC189" s="46">
        <v>0</v>
      </c>
      <c r="AD189" s="46">
        <v>0</v>
      </c>
      <c r="AE189" s="46">
        <v>0</v>
      </c>
      <c r="AF189" s="46">
        <v>0</v>
      </c>
      <c r="AG189" s="460">
        <v>6</v>
      </c>
      <c r="AH189" s="46">
        <v>0</v>
      </c>
      <c r="AI189" s="46">
        <v>0</v>
      </c>
      <c r="AJ189" s="294">
        <v>16</v>
      </c>
      <c r="AK189" s="460">
        <v>4</v>
      </c>
      <c r="AL189" s="426">
        <v>0</v>
      </c>
      <c r="AM189" s="460">
        <v>8</v>
      </c>
      <c r="AN189" s="46">
        <v>0</v>
      </c>
      <c r="AO189" s="431">
        <v>0</v>
      </c>
      <c r="AP189" s="460">
        <v>5</v>
      </c>
      <c r="AQ189" s="294">
        <v>9</v>
      </c>
      <c r="AR189" s="431">
        <v>0</v>
      </c>
      <c r="AS189" s="294">
        <v>12</v>
      </c>
      <c r="AT189" s="460">
        <v>3</v>
      </c>
      <c r="AU189" s="426">
        <v>0</v>
      </c>
      <c r="AV189" s="460">
        <v>2.5</v>
      </c>
      <c r="AW189" s="46">
        <v>0</v>
      </c>
      <c r="AX189" s="431">
        <v>0</v>
      </c>
      <c r="AY189" s="294">
        <v>6</v>
      </c>
      <c r="AZ189" s="460">
        <v>3</v>
      </c>
      <c r="BA189" s="431">
        <v>0</v>
      </c>
      <c r="BB189" s="434">
        <v>0</v>
      </c>
      <c r="BC189" s="46">
        <v>0</v>
      </c>
      <c r="BD189" s="480">
        <v>0</v>
      </c>
      <c r="BE189" s="434">
        <v>0</v>
      </c>
      <c r="BF189" s="46">
        <v>0</v>
      </c>
      <c r="BG189" s="102">
        <f aca="true" t="shared" si="8" ref="BG189:BG252">SUM(E189:BF189)</f>
        <v>96</v>
      </c>
      <c r="BH189" s="101"/>
      <c r="BI189" s="3"/>
      <c r="BJ189" s="3"/>
      <c r="BK189" s="3"/>
      <c r="BL189" s="2"/>
    </row>
    <row r="190" spans="1:64" ht="14.25" thickBot="1" thickTop="1">
      <c r="A190" s="107">
        <v>12</v>
      </c>
      <c r="B190" s="113" t="s">
        <v>144</v>
      </c>
      <c r="C190" s="114" t="s">
        <v>293</v>
      </c>
      <c r="D190" s="22">
        <f t="shared" si="7"/>
        <v>12.5</v>
      </c>
      <c r="E190" s="47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7</v>
      </c>
      <c r="X190" s="46">
        <v>1.5</v>
      </c>
      <c r="Y190" s="46">
        <v>0</v>
      </c>
      <c r="Z190" s="46">
        <v>0</v>
      </c>
      <c r="AA190" s="46">
        <v>0</v>
      </c>
      <c r="AB190" s="46">
        <v>4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6">
        <v>0</v>
      </c>
      <c r="AL190" s="426">
        <v>0</v>
      </c>
      <c r="AM190" s="434">
        <v>0</v>
      </c>
      <c r="AN190" s="46">
        <v>0</v>
      </c>
      <c r="AO190" s="431">
        <v>0</v>
      </c>
      <c r="AP190" s="434">
        <v>0</v>
      </c>
      <c r="AQ190" s="46">
        <v>0</v>
      </c>
      <c r="AR190" s="431">
        <v>0</v>
      </c>
      <c r="AS190" s="434">
        <v>0</v>
      </c>
      <c r="AT190" s="46">
        <v>0</v>
      </c>
      <c r="AU190" s="426">
        <v>0</v>
      </c>
      <c r="AV190" s="434">
        <v>0</v>
      </c>
      <c r="AW190" s="46">
        <v>0</v>
      </c>
      <c r="AX190" s="431">
        <v>0</v>
      </c>
      <c r="AY190" s="434">
        <v>0</v>
      </c>
      <c r="AZ190" s="46">
        <v>0</v>
      </c>
      <c r="BA190" s="431">
        <v>0</v>
      </c>
      <c r="BB190" s="434">
        <v>0</v>
      </c>
      <c r="BC190" s="46">
        <v>0</v>
      </c>
      <c r="BD190" s="480">
        <v>0</v>
      </c>
      <c r="BE190" s="434">
        <v>0</v>
      </c>
      <c r="BF190" s="46">
        <v>0</v>
      </c>
      <c r="BG190" s="102">
        <f t="shared" si="8"/>
        <v>12.5</v>
      </c>
      <c r="BH190" s="101"/>
      <c r="BI190" s="3"/>
      <c r="BJ190" s="3"/>
      <c r="BK190" s="3"/>
      <c r="BL190" s="2"/>
    </row>
    <row r="191" spans="1:64" ht="14.25" thickBot="1" thickTop="1">
      <c r="A191" s="37">
        <v>11</v>
      </c>
      <c r="B191" s="113" t="s">
        <v>86</v>
      </c>
      <c r="C191" s="114" t="s">
        <v>87</v>
      </c>
      <c r="D191" s="22">
        <f t="shared" si="7"/>
        <v>27</v>
      </c>
      <c r="E191" s="47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5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26">
        <v>0</v>
      </c>
      <c r="AM191" s="434">
        <v>0</v>
      </c>
      <c r="AN191" s="46">
        <v>0</v>
      </c>
      <c r="AO191" s="431">
        <v>0</v>
      </c>
      <c r="AP191" s="434">
        <v>0</v>
      </c>
      <c r="AQ191" s="46">
        <v>0</v>
      </c>
      <c r="AR191" s="431">
        <v>0</v>
      </c>
      <c r="AS191" s="95">
        <v>3</v>
      </c>
      <c r="AT191" s="46">
        <v>0</v>
      </c>
      <c r="AU191" s="426">
        <v>0</v>
      </c>
      <c r="AV191" s="434">
        <v>0</v>
      </c>
      <c r="AW191" s="46">
        <v>0</v>
      </c>
      <c r="AX191" s="431">
        <v>0</v>
      </c>
      <c r="AY191" s="73">
        <v>16</v>
      </c>
      <c r="AZ191" s="95">
        <v>3</v>
      </c>
      <c r="BA191" s="431">
        <v>0</v>
      </c>
      <c r="BB191" s="434">
        <v>0</v>
      </c>
      <c r="BC191" s="46">
        <v>0</v>
      </c>
      <c r="BD191" s="480">
        <v>0</v>
      </c>
      <c r="BE191" s="434">
        <v>0</v>
      </c>
      <c r="BF191" s="46">
        <v>0</v>
      </c>
      <c r="BG191" s="102">
        <f t="shared" si="8"/>
        <v>27</v>
      </c>
      <c r="BH191" s="101"/>
      <c r="BI191" s="3"/>
      <c r="BJ191" s="3"/>
      <c r="BK191" s="3"/>
      <c r="BL191" s="2"/>
    </row>
    <row r="192" spans="1:64" ht="14.25" thickBot="1" thickTop="1">
      <c r="A192" s="107">
        <v>9</v>
      </c>
      <c r="B192" s="113" t="s">
        <v>132</v>
      </c>
      <c r="C192" s="114" t="s">
        <v>133</v>
      </c>
      <c r="D192" s="22">
        <f t="shared" si="7"/>
        <v>0</v>
      </c>
      <c r="E192" s="47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26">
        <v>0</v>
      </c>
      <c r="AM192" s="434">
        <v>0</v>
      </c>
      <c r="AN192" s="46">
        <v>0</v>
      </c>
      <c r="AO192" s="431">
        <v>0</v>
      </c>
      <c r="AP192" s="434">
        <v>0</v>
      </c>
      <c r="AQ192" s="46">
        <v>0</v>
      </c>
      <c r="AR192" s="431">
        <v>0</v>
      </c>
      <c r="AS192" s="434">
        <v>0</v>
      </c>
      <c r="AT192" s="46">
        <v>0</v>
      </c>
      <c r="AU192" s="426">
        <v>0</v>
      </c>
      <c r="AV192" s="434">
        <v>0</v>
      </c>
      <c r="AW192" s="46">
        <v>0</v>
      </c>
      <c r="AX192" s="431">
        <v>0</v>
      </c>
      <c r="AY192" s="434">
        <v>0</v>
      </c>
      <c r="AZ192" s="46">
        <v>0</v>
      </c>
      <c r="BA192" s="431">
        <v>0</v>
      </c>
      <c r="BB192" s="434">
        <v>0</v>
      </c>
      <c r="BC192" s="46">
        <v>0</v>
      </c>
      <c r="BD192" s="480">
        <v>0</v>
      </c>
      <c r="BE192" s="434">
        <v>0</v>
      </c>
      <c r="BF192" s="46">
        <v>0</v>
      </c>
      <c r="BG192" s="102">
        <f t="shared" si="8"/>
        <v>0</v>
      </c>
      <c r="BH192" s="101"/>
      <c r="BI192" s="3"/>
      <c r="BJ192" s="3"/>
      <c r="BK192" s="3"/>
      <c r="BL192" s="2"/>
    </row>
    <row r="193" spans="1:64" ht="14.25" thickBot="1" thickTop="1">
      <c r="A193" s="124">
        <v>11</v>
      </c>
      <c r="B193" s="111" t="s">
        <v>88</v>
      </c>
      <c r="C193" s="112" t="s">
        <v>89</v>
      </c>
      <c r="D193" s="22">
        <f t="shared" si="7"/>
        <v>18.5</v>
      </c>
      <c r="E193" s="328">
        <v>0</v>
      </c>
      <c r="F193" s="327">
        <v>0</v>
      </c>
      <c r="G193" s="327">
        <v>5</v>
      </c>
      <c r="H193" s="327">
        <v>0</v>
      </c>
      <c r="I193" s="327">
        <v>0</v>
      </c>
      <c r="J193" s="327">
        <v>0</v>
      </c>
      <c r="K193" s="327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330">
        <v>5</v>
      </c>
      <c r="AE193" s="326">
        <v>0</v>
      </c>
      <c r="AF193" s="329">
        <v>0</v>
      </c>
      <c r="AG193" s="331">
        <v>3.5</v>
      </c>
      <c r="AH193" s="46">
        <v>0</v>
      </c>
      <c r="AI193" s="46">
        <v>0</v>
      </c>
      <c r="AJ193" s="330">
        <v>2.5</v>
      </c>
      <c r="AK193" s="46">
        <v>0</v>
      </c>
      <c r="AL193" s="426">
        <v>0</v>
      </c>
      <c r="AM193" s="424">
        <v>2.5</v>
      </c>
      <c r="AN193" s="46">
        <v>0</v>
      </c>
      <c r="AO193" s="431">
        <v>0</v>
      </c>
      <c r="AP193" s="434">
        <v>0</v>
      </c>
      <c r="AQ193" s="46">
        <v>0</v>
      </c>
      <c r="AR193" s="431">
        <v>0</v>
      </c>
      <c r="AS193" s="434">
        <v>0</v>
      </c>
      <c r="AT193" s="46">
        <v>0</v>
      </c>
      <c r="AU193" s="426">
        <v>0</v>
      </c>
      <c r="AV193" s="434">
        <v>0</v>
      </c>
      <c r="AW193" s="46">
        <v>0</v>
      </c>
      <c r="AX193" s="431">
        <v>0</v>
      </c>
      <c r="AY193" s="434">
        <v>0</v>
      </c>
      <c r="AZ193" s="46">
        <v>0</v>
      </c>
      <c r="BA193" s="431">
        <v>0</v>
      </c>
      <c r="BB193" s="434">
        <v>0</v>
      </c>
      <c r="BC193" s="46">
        <v>0</v>
      </c>
      <c r="BD193" s="480">
        <v>0</v>
      </c>
      <c r="BE193" s="434">
        <v>0</v>
      </c>
      <c r="BF193" s="46">
        <v>0</v>
      </c>
      <c r="BG193" s="102">
        <f t="shared" si="8"/>
        <v>18.5</v>
      </c>
      <c r="BH193" s="101"/>
      <c r="BI193" s="3"/>
      <c r="BJ193" s="3"/>
      <c r="BK193" s="3"/>
      <c r="BL193" s="2"/>
    </row>
    <row r="194" spans="1:64" ht="14.25" thickBot="1" thickTop="1">
      <c r="A194" s="107">
        <v>9</v>
      </c>
      <c r="B194" s="111" t="s">
        <v>294</v>
      </c>
      <c r="C194" s="112" t="s">
        <v>295</v>
      </c>
      <c r="D194" s="22">
        <f t="shared" si="7"/>
        <v>10.5</v>
      </c>
      <c r="E194" s="47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4.5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26">
        <v>0</v>
      </c>
      <c r="AM194" s="424">
        <v>4</v>
      </c>
      <c r="AN194" s="46">
        <v>0</v>
      </c>
      <c r="AO194" s="431">
        <v>0</v>
      </c>
      <c r="AP194" s="70">
        <v>2</v>
      </c>
      <c r="AQ194" s="46">
        <v>0</v>
      </c>
      <c r="AR194" s="431">
        <v>0</v>
      </c>
      <c r="AS194" s="434">
        <v>0</v>
      </c>
      <c r="AT194" s="46">
        <v>0</v>
      </c>
      <c r="AU194" s="426">
        <v>0</v>
      </c>
      <c r="AV194" s="434">
        <v>0</v>
      </c>
      <c r="AW194" s="46">
        <v>0</v>
      </c>
      <c r="AX194" s="431">
        <v>0</v>
      </c>
      <c r="AY194" s="434">
        <v>0</v>
      </c>
      <c r="AZ194" s="46">
        <v>0</v>
      </c>
      <c r="BA194" s="431">
        <v>0</v>
      </c>
      <c r="BB194" s="434">
        <v>0</v>
      </c>
      <c r="BC194" s="46">
        <v>0</v>
      </c>
      <c r="BD194" s="480">
        <v>0</v>
      </c>
      <c r="BE194" s="434">
        <v>0</v>
      </c>
      <c r="BF194" s="46">
        <v>0</v>
      </c>
      <c r="BG194" s="102">
        <f t="shared" si="8"/>
        <v>10.5</v>
      </c>
      <c r="BH194" s="101"/>
      <c r="BI194" s="3"/>
      <c r="BJ194" s="3"/>
      <c r="BK194" s="3"/>
      <c r="BL194" s="2"/>
    </row>
    <row r="195" spans="1:64" ht="14.25" thickBot="1" thickTop="1">
      <c r="A195" s="115">
        <v>12</v>
      </c>
      <c r="B195" s="108" t="s">
        <v>146</v>
      </c>
      <c r="C195" s="109" t="s">
        <v>296</v>
      </c>
      <c r="D195" s="22">
        <f t="shared" si="7"/>
        <v>8</v>
      </c>
      <c r="E195" s="334">
        <v>0</v>
      </c>
      <c r="F195" s="333">
        <v>0</v>
      </c>
      <c r="G195" s="333">
        <v>0</v>
      </c>
      <c r="H195" s="333">
        <v>0</v>
      </c>
      <c r="I195" s="333">
        <v>0</v>
      </c>
      <c r="J195" s="333">
        <v>0</v>
      </c>
      <c r="K195" s="333">
        <v>0</v>
      </c>
      <c r="L195" s="46">
        <v>3</v>
      </c>
      <c r="M195" s="46">
        <v>0</v>
      </c>
      <c r="N195" s="46">
        <v>0</v>
      </c>
      <c r="O195" s="46">
        <v>5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332">
        <v>0</v>
      </c>
      <c r="AE195" s="332">
        <v>0</v>
      </c>
      <c r="AF195" s="335">
        <v>0</v>
      </c>
      <c r="AG195" s="332">
        <v>0</v>
      </c>
      <c r="AH195" s="332">
        <v>0</v>
      </c>
      <c r="AI195" s="332">
        <v>0</v>
      </c>
      <c r="AJ195" s="46">
        <v>0</v>
      </c>
      <c r="AK195" s="46">
        <v>0</v>
      </c>
      <c r="AL195" s="426">
        <v>0</v>
      </c>
      <c r="AM195" s="434">
        <v>0</v>
      </c>
      <c r="AN195" s="46">
        <v>0</v>
      </c>
      <c r="AO195" s="431">
        <v>0</v>
      </c>
      <c r="AP195" s="434">
        <v>0</v>
      </c>
      <c r="AQ195" s="46">
        <v>0</v>
      </c>
      <c r="AR195" s="431">
        <v>0</v>
      </c>
      <c r="AS195" s="434">
        <v>0</v>
      </c>
      <c r="AT195" s="46">
        <v>0</v>
      </c>
      <c r="AU195" s="426">
        <v>0</v>
      </c>
      <c r="AV195" s="434">
        <v>0</v>
      </c>
      <c r="AW195" s="46">
        <v>0</v>
      </c>
      <c r="AX195" s="431">
        <v>0</v>
      </c>
      <c r="AY195" s="434">
        <v>0</v>
      </c>
      <c r="AZ195" s="46">
        <v>0</v>
      </c>
      <c r="BA195" s="431">
        <v>0</v>
      </c>
      <c r="BB195" s="434">
        <v>0</v>
      </c>
      <c r="BC195" s="46">
        <v>0</v>
      </c>
      <c r="BD195" s="480">
        <v>0</v>
      </c>
      <c r="BE195" s="434">
        <v>0</v>
      </c>
      <c r="BF195" s="46">
        <v>0</v>
      </c>
      <c r="BG195" s="102">
        <f t="shared" si="8"/>
        <v>8</v>
      </c>
      <c r="BH195" s="101"/>
      <c r="BI195" s="3"/>
      <c r="BJ195" s="3"/>
      <c r="BK195" s="3"/>
      <c r="BL195" s="2"/>
    </row>
    <row r="196" spans="1:64" ht="14.25" thickBot="1" thickTop="1">
      <c r="A196" s="117">
        <v>12</v>
      </c>
      <c r="B196" s="113" t="s">
        <v>297</v>
      </c>
      <c r="C196" s="114" t="s">
        <v>298</v>
      </c>
      <c r="D196" s="22">
        <f t="shared" si="7"/>
        <v>0</v>
      </c>
      <c r="E196" s="47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26">
        <v>0</v>
      </c>
      <c r="AM196" s="434">
        <v>0</v>
      </c>
      <c r="AN196" s="46">
        <v>0</v>
      </c>
      <c r="AO196" s="431">
        <v>0</v>
      </c>
      <c r="AP196" s="434">
        <v>0</v>
      </c>
      <c r="AQ196" s="46">
        <v>0</v>
      </c>
      <c r="AR196" s="431">
        <v>0</v>
      </c>
      <c r="AS196" s="434">
        <v>0</v>
      </c>
      <c r="AT196" s="46">
        <v>0</v>
      </c>
      <c r="AU196" s="426">
        <v>0</v>
      </c>
      <c r="AV196" s="434">
        <v>0</v>
      </c>
      <c r="AW196" s="46">
        <v>0</v>
      </c>
      <c r="AX196" s="431">
        <v>0</v>
      </c>
      <c r="AY196" s="434">
        <v>0</v>
      </c>
      <c r="AZ196" s="46">
        <v>0</v>
      </c>
      <c r="BA196" s="431">
        <v>0</v>
      </c>
      <c r="BB196" s="434">
        <v>0</v>
      </c>
      <c r="BC196" s="46">
        <v>0</v>
      </c>
      <c r="BD196" s="480">
        <v>0</v>
      </c>
      <c r="BE196" s="434">
        <v>0</v>
      </c>
      <c r="BF196" s="46">
        <v>0</v>
      </c>
      <c r="BG196" s="102">
        <f t="shared" si="8"/>
        <v>0</v>
      </c>
      <c r="BH196" s="101"/>
      <c r="BI196" s="3"/>
      <c r="BJ196" s="3"/>
      <c r="BK196" s="3"/>
      <c r="BL196" s="2"/>
    </row>
    <row r="197" spans="1:64" ht="14.25" thickBot="1" thickTop="1">
      <c r="A197" s="117">
        <v>10</v>
      </c>
      <c r="B197" s="108" t="s">
        <v>465</v>
      </c>
      <c r="C197" s="109" t="s">
        <v>466</v>
      </c>
      <c r="D197" s="22">
        <f t="shared" si="7"/>
        <v>6</v>
      </c>
      <c r="E197" s="47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6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26">
        <v>0</v>
      </c>
      <c r="AM197" s="434">
        <v>0</v>
      </c>
      <c r="AN197" s="46">
        <v>0</v>
      </c>
      <c r="AO197" s="431">
        <v>0</v>
      </c>
      <c r="AP197" s="434">
        <v>0</v>
      </c>
      <c r="AQ197" s="46">
        <v>0</v>
      </c>
      <c r="AR197" s="431">
        <v>0</v>
      </c>
      <c r="AS197" s="434">
        <v>0</v>
      </c>
      <c r="AT197" s="46">
        <v>0</v>
      </c>
      <c r="AU197" s="426">
        <v>0</v>
      </c>
      <c r="AV197" s="434">
        <v>0</v>
      </c>
      <c r="AW197" s="46">
        <v>0</v>
      </c>
      <c r="AX197" s="431">
        <v>0</v>
      </c>
      <c r="AY197" s="434">
        <v>0</v>
      </c>
      <c r="AZ197" s="46">
        <v>0</v>
      </c>
      <c r="BA197" s="431">
        <v>0</v>
      </c>
      <c r="BB197" s="434">
        <v>0</v>
      </c>
      <c r="BC197" s="46">
        <v>0</v>
      </c>
      <c r="BD197" s="480">
        <v>0</v>
      </c>
      <c r="BE197" s="434">
        <v>0</v>
      </c>
      <c r="BF197" s="46">
        <v>0</v>
      </c>
      <c r="BG197" s="102">
        <f t="shared" si="8"/>
        <v>6</v>
      </c>
      <c r="BH197" s="101"/>
      <c r="BI197" s="3"/>
      <c r="BJ197" s="3"/>
      <c r="BK197" s="3"/>
      <c r="BL197" s="2"/>
    </row>
    <row r="198" spans="1:64" ht="14.25" thickBot="1" thickTop="1">
      <c r="A198" s="107">
        <v>9</v>
      </c>
      <c r="B198" s="108" t="s">
        <v>146</v>
      </c>
      <c r="C198" s="109" t="s">
        <v>299</v>
      </c>
      <c r="D198" s="22">
        <f t="shared" si="7"/>
        <v>5</v>
      </c>
      <c r="E198" s="47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4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26">
        <v>0</v>
      </c>
      <c r="AM198" s="434">
        <v>0</v>
      </c>
      <c r="AN198" s="46">
        <v>0</v>
      </c>
      <c r="AO198" s="431">
        <v>0</v>
      </c>
      <c r="AP198" s="38">
        <v>1</v>
      </c>
      <c r="AQ198" s="46">
        <v>0</v>
      </c>
      <c r="AR198" s="431">
        <v>0</v>
      </c>
      <c r="AS198" s="434">
        <v>0</v>
      </c>
      <c r="AT198" s="46">
        <v>0</v>
      </c>
      <c r="AU198" s="426">
        <v>0</v>
      </c>
      <c r="AV198" s="434">
        <v>0</v>
      </c>
      <c r="AW198" s="46">
        <v>0</v>
      </c>
      <c r="AX198" s="431">
        <v>0</v>
      </c>
      <c r="AY198" s="434">
        <v>0</v>
      </c>
      <c r="AZ198" s="46">
        <v>0</v>
      </c>
      <c r="BA198" s="431">
        <v>0</v>
      </c>
      <c r="BB198" s="434">
        <v>0</v>
      </c>
      <c r="BC198" s="46">
        <v>0</v>
      </c>
      <c r="BD198" s="480">
        <v>0</v>
      </c>
      <c r="BE198" s="434">
        <v>0</v>
      </c>
      <c r="BF198" s="46">
        <v>0</v>
      </c>
      <c r="BG198" s="102">
        <f t="shared" si="8"/>
        <v>5</v>
      </c>
      <c r="BH198" s="101"/>
      <c r="BI198" s="3"/>
      <c r="BJ198" s="3"/>
      <c r="BK198" s="3"/>
      <c r="BL198" s="2"/>
    </row>
    <row r="199" spans="1:64" ht="14.25" thickBot="1" thickTop="1">
      <c r="A199" s="107">
        <v>9</v>
      </c>
      <c r="B199" s="111" t="s">
        <v>134</v>
      </c>
      <c r="C199" s="112" t="s">
        <v>135</v>
      </c>
      <c r="D199" s="22">
        <f t="shared" si="7"/>
        <v>41</v>
      </c>
      <c r="E199" s="47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3</v>
      </c>
      <c r="M199" s="46">
        <v>0</v>
      </c>
      <c r="N199" s="46">
        <v>0</v>
      </c>
      <c r="O199" s="46">
        <v>0</v>
      </c>
      <c r="P199" s="46">
        <v>3</v>
      </c>
      <c r="Q199" s="46">
        <v>0</v>
      </c>
      <c r="R199" s="46">
        <v>0</v>
      </c>
      <c r="S199" s="46">
        <v>0</v>
      </c>
      <c r="T199" s="46">
        <v>2.5</v>
      </c>
      <c r="U199" s="46">
        <v>6.5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24">
        <v>1</v>
      </c>
      <c r="AK199" s="77">
        <v>5</v>
      </c>
      <c r="AL199" s="426">
        <v>0</v>
      </c>
      <c r="AM199" s="424">
        <v>9</v>
      </c>
      <c r="AN199" s="46">
        <v>0</v>
      </c>
      <c r="AO199" s="431">
        <v>0</v>
      </c>
      <c r="AP199" s="434">
        <v>0</v>
      </c>
      <c r="AQ199" s="46">
        <v>0</v>
      </c>
      <c r="AR199" s="431">
        <v>0</v>
      </c>
      <c r="AS199" s="451">
        <v>2.5</v>
      </c>
      <c r="AT199" s="323">
        <v>1</v>
      </c>
      <c r="AU199" s="426">
        <v>0</v>
      </c>
      <c r="AV199" s="434">
        <v>0</v>
      </c>
      <c r="AW199" s="46">
        <v>0</v>
      </c>
      <c r="AX199" s="431">
        <v>0</v>
      </c>
      <c r="AY199" s="434">
        <v>0</v>
      </c>
      <c r="AZ199" s="46">
        <v>0</v>
      </c>
      <c r="BA199" s="431">
        <v>0</v>
      </c>
      <c r="BB199" s="97">
        <v>2.5</v>
      </c>
      <c r="BC199" s="84">
        <v>5</v>
      </c>
      <c r="BD199" s="480">
        <v>0</v>
      </c>
      <c r="BE199" s="434">
        <v>0</v>
      </c>
      <c r="BF199" s="46">
        <v>0</v>
      </c>
      <c r="BG199" s="102">
        <f t="shared" si="8"/>
        <v>41</v>
      </c>
      <c r="BH199" s="101"/>
      <c r="BI199" s="3"/>
      <c r="BJ199" s="3"/>
      <c r="BK199" s="3"/>
      <c r="BL199" s="2"/>
    </row>
    <row r="200" spans="1:64" ht="14.25" thickBot="1" thickTop="1">
      <c r="A200" s="117">
        <v>11</v>
      </c>
      <c r="B200" s="113" t="s">
        <v>300</v>
      </c>
      <c r="C200" s="114" t="s">
        <v>135</v>
      </c>
      <c r="D200" s="22">
        <f t="shared" si="7"/>
        <v>20.5</v>
      </c>
      <c r="E200" s="47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3</v>
      </c>
      <c r="M200" s="46">
        <v>0</v>
      </c>
      <c r="N200" s="46">
        <v>0</v>
      </c>
      <c r="O200" s="46">
        <v>0</v>
      </c>
      <c r="P200" s="46">
        <v>3</v>
      </c>
      <c r="Q200" s="46">
        <v>0</v>
      </c>
      <c r="R200" s="46">
        <v>0</v>
      </c>
      <c r="S200" s="46">
        <v>0</v>
      </c>
      <c r="T200" s="46">
        <v>2.5</v>
      </c>
      <c r="U200" s="46">
        <v>6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26">
        <v>0</v>
      </c>
      <c r="AM200" s="431">
        <v>0</v>
      </c>
      <c r="AN200" s="46">
        <v>0</v>
      </c>
      <c r="AO200" s="431">
        <v>0</v>
      </c>
      <c r="AP200" s="79">
        <v>1</v>
      </c>
      <c r="AQ200" s="46">
        <v>0</v>
      </c>
      <c r="AR200" s="431">
        <v>0</v>
      </c>
      <c r="AS200" s="434">
        <v>0</v>
      </c>
      <c r="AT200" s="46">
        <v>0</v>
      </c>
      <c r="AU200" s="426">
        <v>0</v>
      </c>
      <c r="AV200" s="434">
        <v>0</v>
      </c>
      <c r="AW200" s="46">
        <v>0</v>
      </c>
      <c r="AX200" s="431">
        <v>0</v>
      </c>
      <c r="AY200" s="434">
        <v>0</v>
      </c>
      <c r="AZ200" s="46">
        <v>0</v>
      </c>
      <c r="BA200" s="431">
        <v>0</v>
      </c>
      <c r="BB200" s="84">
        <v>5</v>
      </c>
      <c r="BC200" s="46">
        <v>0</v>
      </c>
      <c r="BD200" s="480">
        <v>0</v>
      </c>
      <c r="BE200" s="434">
        <v>0</v>
      </c>
      <c r="BF200" s="46">
        <v>0</v>
      </c>
      <c r="BG200" s="102">
        <f t="shared" si="8"/>
        <v>20.5</v>
      </c>
      <c r="BH200" s="101"/>
      <c r="BI200" s="3"/>
      <c r="BJ200" s="3"/>
      <c r="BK200" s="3"/>
      <c r="BL200" s="2"/>
    </row>
    <row r="201" spans="1:64" ht="14.25" thickBot="1" thickTop="1">
      <c r="A201" s="107">
        <v>12</v>
      </c>
      <c r="B201" s="113" t="s">
        <v>467</v>
      </c>
      <c r="C201" s="114" t="s">
        <v>468</v>
      </c>
      <c r="D201" s="22">
        <f t="shared" si="7"/>
        <v>0</v>
      </c>
      <c r="E201" s="47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26">
        <v>0</v>
      </c>
      <c r="AM201" s="434">
        <v>0</v>
      </c>
      <c r="AN201" s="46">
        <v>0</v>
      </c>
      <c r="AO201" s="431">
        <v>0</v>
      </c>
      <c r="AP201" s="434">
        <v>0</v>
      </c>
      <c r="AQ201" s="46">
        <v>0</v>
      </c>
      <c r="AR201" s="431">
        <v>0</v>
      </c>
      <c r="AS201" s="434">
        <v>0</v>
      </c>
      <c r="AT201" s="46">
        <v>0</v>
      </c>
      <c r="AU201" s="426">
        <v>0</v>
      </c>
      <c r="AV201" s="434">
        <v>0</v>
      </c>
      <c r="AW201" s="46">
        <v>0</v>
      </c>
      <c r="AX201" s="431">
        <v>0</v>
      </c>
      <c r="AY201" s="434">
        <v>0</v>
      </c>
      <c r="AZ201" s="46">
        <v>0</v>
      </c>
      <c r="BA201" s="431">
        <v>0</v>
      </c>
      <c r="BB201" s="434">
        <v>0</v>
      </c>
      <c r="BC201" s="46">
        <v>0</v>
      </c>
      <c r="BD201" s="480">
        <v>0</v>
      </c>
      <c r="BE201" s="434">
        <v>0</v>
      </c>
      <c r="BF201" s="46">
        <v>0</v>
      </c>
      <c r="BG201" s="102">
        <f t="shared" si="8"/>
        <v>0</v>
      </c>
      <c r="BH201" s="101"/>
      <c r="BI201" s="3"/>
      <c r="BJ201" s="3"/>
      <c r="BK201" s="3"/>
      <c r="BL201" s="2"/>
    </row>
    <row r="202" spans="1:64" ht="14.25" thickBot="1" thickTop="1">
      <c r="A202" s="117">
        <v>9</v>
      </c>
      <c r="B202" s="113" t="s">
        <v>247</v>
      </c>
      <c r="C202" s="114" t="s">
        <v>469</v>
      </c>
      <c r="D202" s="22">
        <f t="shared" si="7"/>
        <v>7.5</v>
      </c>
      <c r="E202" s="47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26">
        <v>0</v>
      </c>
      <c r="AM202" s="434">
        <v>0</v>
      </c>
      <c r="AN202" s="46">
        <v>0</v>
      </c>
      <c r="AO202" s="431">
        <v>0</v>
      </c>
      <c r="AP202" s="434">
        <v>0</v>
      </c>
      <c r="AQ202" s="46">
        <v>0</v>
      </c>
      <c r="AR202" s="431">
        <v>0</v>
      </c>
      <c r="AS202" s="434">
        <v>0</v>
      </c>
      <c r="AT202" s="46">
        <v>0</v>
      </c>
      <c r="AU202" s="426">
        <v>0</v>
      </c>
      <c r="AV202" s="88">
        <v>7.5</v>
      </c>
      <c r="AW202" s="46">
        <v>0</v>
      </c>
      <c r="AX202" s="431">
        <v>0</v>
      </c>
      <c r="AY202" s="434">
        <v>0</v>
      </c>
      <c r="AZ202" s="46">
        <v>0</v>
      </c>
      <c r="BA202" s="431">
        <v>0</v>
      </c>
      <c r="BB202" s="434">
        <v>0</v>
      </c>
      <c r="BC202" s="46">
        <v>0</v>
      </c>
      <c r="BD202" s="480">
        <v>0</v>
      </c>
      <c r="BE202" s="434">
        <v>0</v>
      </c>
      <c r="BF202" s="46">
        <v>0</v>
      </c>
      <c r="BG202" s="102">
        <f t="shared" si="8"/>
        <v>7.5</v>
      </c>
      <c r="BH202" s="101"/>
      <c r="BI202" s="3"/>
      <c r="BJ202" s="3"/>
      <c r="BK202" s="3"/>
      <c r="BL202" s="2"/>
    </row>
    <row r="203" spans="1:64" ht="14.25" thickBot="1" thickTop="1">
      <c r="A203" s="107">
        <v>12</v>
      </c>
      <c r="B203" s="113" t="s">
        <v>470</v>
      </c>
      <c r="C203" s="114" t="s">
        <v>471</v>
      </c>
      <c r="D203" s="22">
        <f t="shared" si="7"/>
        <v>10</v>
      </c>
      <c r="E203" s="47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7</v>
      </c>
      <c r="X203" s="46">
        <v>0</v>
      </c>
      <c r="Y203" s="46">
        <v>0</v>
      </c>
      <c r="Z203" s="46">
        <v>3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26">
        <v>0</v>
      </c>
      <c r="AM203" s="434">
        <v>0</v>
      </c>
      <c r="AN203" s="46">
        <v>0</v>
      </c>
      <c r="AO203" s="431">
        <v>0</v>
      </c>
      <c r="AP203" s="434">
        <v>0</v>
      </c>
      <c r="AQ203" s="46">
        <v>0</v>
      </c>
      <c r="AR203" s="431">
        <v>0</v>
      </c>
      <c r="AS203" s="434">
        <v>0</v>
      </c>
      <c r="AT203" s="46">
        <v>0</v>
      </c>
      <c r="AU203" s="426">
        <v>0</v>
      </c>
      <c r="AV203" s="434">
        <v>0</v>
      </c>
      <c r="AW203" s="46">
        <v>0</v>
      </c>
      <c r="AX203" s="431">
        <v>0</v>
      </c>
      <c r="AY203" s="434">
        <v>0</v>
      </c>
      <c r="AZ203" s="46">
        <v>0</v>
      </c>
      <c r="BA203" s="431">
        <v>0</v>
      </c>
      <c r="BB203" s="434">
        <v>0</v>
      </c>
      <c r="BC203" s="46">
        <v>0</v>
      </c>
      <c r="BD203" s="480">
        <v>0</v>
      </c>
      <c r="BE203" s="434">
        <v>0</v>
      </c>
      <c r="BF203" s="46">
        <v>0</v>
      </c>
      <c r="BG203" s="102">
        <f t="shared" si="8"/>
        <v>10</v>
      </c>
      <c r="BH203" s="101"/>
      <c r="BI203" s="3"/>
      <c r="BJ203" s="3"/>
      <c r="BK203" s="3"/>
      <c r="BL203" s="2"/>
    </row>
    <row r="204" spans="1:64" ht="14.25" thickBot="1" thickTop="1">
      <c r="A204" s="107">
        <v>11</v>
      </c>
      <c r="B204" s="113" t="s">
        <v>222</v>
      </c>
      <c r="C204" s="114" t="s">
        <v>472</v>
      </c>
      <c r="D204" s="22">
        <f t="shared" si="7"/>
        <v>8.5</v>
      </c>
      <c r="E204" s="47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26">
        <v>0</v>
      </c>
      <c r="AM204" s="434">
        <v>0</v>
      </c>
      <c r="AN204" s="46">
        <v>0</v>
      </c>
      <c r="AO204" s="431">
        <v>0</v>
      </c>
      <c r="AP204" s="464">
        <v>8.5</v>
      </c>
      <c r="AQ204" s="46">
        <v>0</v>
      </c>
      <c r="AR204" s="431">
        <v>0</v>
      </c>
      <c r="AS204" s="434">
        <v>0</v>
      </c>
      <c r="AT204" s="46">
        <v>0</v>
      </c>
      <c r="AU204" s="426">
        <v>0</v>
      </c>
      <c r="AV204" s="434">
        <v>0</v>
      </c>
      <c r="AW204" s="46">
        <v>0</v>
      </c>
      <c r="AX204" s="431">
        <v>0</v>
      </c>
      <c r="AY204" s="434">
        <v>0</v>
      </c>
      <c r="AZ204" s="46">
        <v>0</v>
      </c>
      <c r="BA204" s="431">
        <v>0</v>
      </c>
      <c r="BB204" s="434">
        <v>0</v>
      </c>
      <c r="BC204" s="46">
        <v>0</v>
      </c>
      <c r="BD204" s="480">
        <v>0</v>
      </c>
      <c r="BE204" s="434">
        <v>0</v>
      </c>
      <c r="BF204" s="46">
        <v>0</v>
      </c>
      <c r="BG204" s="102">
        <f t="shared" si="8"/>
        <v>8.5</v>
      </c>
      <c r="BH204" s="101"/>
      <c r="BI204" s="3"/>
      <c r="BJ204" s="3"/>
      <c r="BK204" s="3"/>
      <c r="BL204" s="2"/>
    </row>
    <row r="205" spans="1:64" ht="14.25" thickBot="1" thickTop="1">
      <c r="A205" s="107">
        <v>10</v>
      </c>
      <c r="B205" s="113" t="s">
        <v>134</v>
      </c>
      <c r="C205" s="114" t="s">
        <v>301</v>
      </c>
      <c r="D205" s="22">
        <f t="shared" si="7"/>
        <v>34.5</v>
      </c>
      <c r="E205" s="338">
        <v>0</v>
      </c>
      <c r="F205" s="337">
        <v>0</v>
      </c>
      <c r="G205" s="337">
        <v>0</v>
      </c>
      <c r="H205" s="337">
        <v>0</v>
      </c>
      <c r="I205" s="337">
        <v>0</v>
      </c>
      <c r="J205" s="337">
        <v>0</v>
      </c>
      <c r="K205" s="337">
        <v>5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6.5</v>
      </c>
      <c r="R205" s="46">
        <v>0</v>
      </c>
      <c r="S205" s="46">
        <v>6.5</v>
      </c>
      <c r="T205" s="46">
        <v>0</v>
      </c>
      <c r="U205" s="46">
        <v>4.5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3.5</v>
      </c>
      <c r="AB205" s="46">
        <v>0</v>
      </c>
      <c r="AC205" s="46">
        <v>8</v>
      </c>
      <c r="AD205" s="336">
        <v>0</v>
      </c>
      <c r="AE205" s="336">
        <v>0</v>
      </c>
      <c r="AF205" s="339">
        <v>0</v>
      </c>
      <c r="AG205" s="340">
        <v>0.5</v>
      </c>
      <c r="AH205" s="46">
        <v>0</v>
      </c>
      <c r="AI205" s="46">
        <v>0</v>
      </c>
      <c r="AJ205" s="46">
        <v>0</v>
      </c>
      <c r="AK205" s="46">
        <v>0</v>
      </c>
      <c r="AL205" s="426">
        <v>0</v>
      </c>
      <c r="AM205" s="434">
        <v>0</v>
      </c>
      <c r="AN205" s="46">
        <v>0</v>
      </c>
      <c r="AO205" s="431">
        <v>0</v>
      </c>
      <c r="AP205" s="434">
        <v>0</v>
      </c>
      <c r="AQ205" s="46">
        <v>0</v>
      </c>
      <c r="AR205" s="431">
        <v>0</v>
      </c>
      <c r="AS205" s="434">
        <v>0</v>
      </c>
      <c r="AT205" s="46">
        <v>0</v>
      </c>
      <c r="AU205" s="426">
        <v>0</v>
      </c>
      <c r="AV205" s="434">
        <v>0</v>
      </c>
      <c r="AW205" s="46">
        <v>0</v>
      </c>
      <c r="AX205" s="431">
        <v>0</v>
      </c>
      <c r="AY205" s="434">
        <v>0</v>
      </c>
      <c r="AZ205" s="46">
        <v>0</v>
      </c>
      <c r="BA205" s="431">
        <v>0</v>
      </c>
      <c r="BB205" s="434">
        <v>0</v>
      </c>
      <c r="BC205" s="46">
        <v>0</v>
      </c>
      <c r="BD205" s="480">
        <v>0</v>
      </c>
      <c r="BE205" s="434">
        <v>0</v>
      </c>
      <c r="BF205" s="46">
        <v>0</v>
      </c>
      <c r="BG205" s="102">
        <f t="shared" si="8"/>
        <v>34.5</v>
      </c>
      <c r="BH205" s="101"/>
      <c r="BI205" s="3"/>
      <c r="BJ205" s="3"/>
      <c r="BK205" s="3"/>
      <c r="BL205" s="2"/>
    </row>
    <row r="206" spans="1:64" ht="14.25" thickBot="1" thickTop="1">
      <c r="A206" s="107">
        <v>9</v>
      </c>
      <c r="B206" s="113" t="s">
        <v>136</v>
      </c>
      <c r="C206" s="109" t="s">
        <v>302</v>
      </c>
      <c r="D206" s="22">
        <f t="shared" si="7"/>
        <v>7</v>
      </c>
      <c r="E206" s="47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7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26">
        <v>0</v>
      </c>
      <c r="AM206" s="434">
        <v>0</v>
      </c>
      <c r="AN206" s="46">
        <v>0</v>
      </c>
      <c r="AO206" s="431">
        <v>0</v>
      </c>
      <c r="AP206" s="434">
        <v>0</v>
      </c>
      <c r="AQ206" s="46">
        <v>0</v>
      </c>
      <c r="AR206" s="431">
        <v>0</v>
      </c>
      <c r="AS206" s="434">
        <v>0</v>
      </c>
      <c r="AT206" s="46">
        <v>0</v>
      </c>
      <c r="AU206" s="426">
        <v>0</v>
      </c>
      <c r="AV206" s="434">
        <v>0</v>
      </c>
      <c r="AW206" s="46">
        <v>0</v>
      </c>
      <c r="AX206" s="431">
        <v>0</v>
      </c>
      <c r="AY206" s="434">
        <v>0</v>
      </c>
      <c r="AZ206" s="46">
        <v>0</v>
      </c>
      <c r="BA206" s="431">
        <v>0</v>
      </c>
      <c r="BB206" s="434">
        <v>0</v>
      </c>
      <c r="BC206" s="46">
        <v>0</v>
      </c>
      <c r="BD206" s="480">
        <v>0</v>
      </c>
      <c r="BE206" s="434">
        <v>0</v>
      </c>
      <c r="BF206" s="46">
        <v>0</v>
      </c>
      <c r="BG206" s="102">
        <f t="shared" si="8"/>
        <v>7</v>
      </c>
      <c r="BH206" s="101"/>
      <c r="BI206" s="3"/>
      <c r="BJ206" s="3"/>
      <c r="BK206" s="3"/>
      <c r="BL206" s="2"/>
    </row>
    <row r="207" spans="1:64" ht="14.25" thickBot="1" thickTop="1">
      <c r="A207" s="107">
        <v>12</v>
      </c>
      <c r="B207" s="113" t="s">
        <v>230</v>
      </c>
      <c r="C207" s="114" t="s">
        <v>473</v>
      </c>
      <c r="D207" s="22">
        <f t="shared" si="7"/>
        <v>40</v>
      </c>
      <c r="E207" s="47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56">
        <v>8</v>
      </c>
      <c r="AK207" s="46">
        <v>0</v>
      </c>
      <c r="AL207" s="426">
        <v>0</v>
      </c>
      <c r="AM207" s="434">
        <v>0</v>
      </c>
      <c r="AN207" s="46">
        <v>0</v>
      </c>
      <c r="AO207" s="431">
        <v>0</v>
      </c>
      <c r="AP207" s="54">
        <v>5</v>
      </c>
      <c r="AQ207" s="46">
        <v>0</v>
      </c>
      <c r="AR207" s="431">
        <v>0</v>
      </c>
      <c r="AS207" s="434">
        <v>0</v>
      </c>
      <c r="AT207" s="46">
        <v>0</v>
      </c>
      <c r="AU207" s="426">
        <v>0</v>
      </c>
      <c r="AV207" s="470">
        <v>7</v>
      </c>
      <c r="AW207" s="46">
        <v>0</v>
      </c>
      <c r="AX207" s="431">
        <v>0</v>
      </c>
      <c r="AY207" s="470">
        <v>20</v>
      </c>
      <c r="AZ207" s="46">
        <v>0</v>
      </c>
      <c r="BA207" s="431">
        <v>0</v>
      </c>
      <c r="BB207" s="434">
        <v>0</v>
      </c>
      <c r="BC207" s="46">
        <v>0</v>
      </c>
      <c r="BD207" s="480">
        <v>0</v>
      </c>
      <c r="BE207" s="434">
        <v>0</v>
      </c>
      <c r="BF207" s="46">
        <v>0</v>
      </c>
      <c r="BG207" s="102">
        <f t="shared" si="8"/>
        <v>40</v>
      </c>
      <c r="BH207" s="101"/>
      <c r="BI207" s="3"/>
      <c r="BJ207" s="3"/>
      <c r="BK207" s="3"/>
      <c r="BL207" s="2"/>
    </row>
    <row r="208" spans="1:64" ht="14.25" thickBot="1" thickTop="1">
      <c r="A208" s="107">
        <v>9</v>
      </c>
      <c r="B208" s="113" t="s">
        <v>474</v>
      </c>
      <c r="C208" s="114" t="s">
        <v>475</v>
      </c>
      <c r="D208" s="22">
        <f t="shared" si="7"/>
        <v>25</v>
      </c>
      <c r="E208" s="47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2</v>
      </c>
      <c r="Q208" s="46">
        <v>0</v>
      </c>
      <c r="R208" s="46">
        <v>0</v>
      </c>
      <c r="S208" s="46">
        <v>2</v>
      </c>
      <c r="T208" s="46">
        <v>0</v>
      </c>
      <c r="U208" s="46">
        <v>0</v>
      </c>
      <c r="V208" s="46">
        <v>0</v>
      </c>
      <c r="W208" s="46">
        <v>7</v>
      </c>
      <c r="X208" s="46">
        <v>0</v>
      </c>
      <c r="Y208" s="46">
        <v>0</v>
      </c>
      <c r="Z208" s="46">
        <v>0</v>
      </c>
      <c r="AA208" s="46">
        <v>3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78">
        <v>7</v>
      </c>
      <c r="AK208" s="46">
        <v>0</v>
      </c>
      <c r="AL208" s="426">
        <v>0</v>
      </c>
      <c r="AM208" s="73">
        <v>2</v>
      </c>
      <c r="AN208" s="46">
        <v>0</v>
      </c>
      <c r="AO208" s="431">
        <v>0</v>
      </c>
      <c r="AP208" s="434">
        <v>0</v>
      </c>
      <c r="AQ208" s="46">
        <v>0</v>
      </c>
      <c r="AR208" s="431">
        <v>0</v>
      </c>
      <c r="AS208" s="434">
        <v>0</v>
      </c>
      <c r="AT208" s="46">
        <v>0</v>
      </c>
      <c r="AU208" s="426">
        <v>0</v>
      </c>
      <c r="AV208" s="434">
        <v>0</v>
      </c>
      <c r="AW208" s="46">
        <v>0</v>
      </c>
      <c r="AX208" s="431">
        <v>0</v>
      </c>
      <c r="AY208" s="434">
        <v>0</v>
      </c>
      <c r="AZ208" s="46">
        <v>0</v>
      </c>
      <c r="BA208" s="431">
        <v>0</v>
      </c>
      <c r="BB208" s="53">
        <v>2</v>
      </c>
      <c r="BC208" s="46">
        <v>0</v>
      </c>
      <c r="BD208" s="480">
        <v>0</v>
      </c>
      <c r="BE208" s="434">
        <v>0</v>
      </c>
      <c r="BF208" s="46">
        <v>0</v>
      </c>
      <c r="BG208" s="102">
        <f t="shared" si="8"/>
        <v>25</v>
      </c>
      <c r="BH208" s="101"/>
      <c r="BI208" s="3"/>
      <c r="BJ208" s="3"/>
      <c r="BK208" s="3"/>
      <c r="BL208" s="2"/>
    </row>
    <row r="209" spans="1:64" ht="14.25" thickBot="1" thickTop="1">
      <c r="A209" s="107">
        <v>9</v>
      </c>
      <c r="B209" s="113" t="s">
        <v>476</v>
      </c>
      <c r="C209" s="114" t="s">
        <v>477</v>
      </c>
      <c r="D209" s="22">
        <f t="shared" si="7"/>
        <v>0</v>
      </c>
      <c r="E209" s="47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0</v>
      </c>
      <c r="AL209" s="426">
        <v>0</v>
      </c>
      <c r="AM209" s="434">
        <v>0</v>
      </c>
      <c r="AN209" s="46">
        <v>0</v>
      </c>
      <c r="AO209" s="431">
        <v>0</v>
      </c>
      <c r="AP209" s="434">
        <v>0</v>
      </c>
      <c r="AQ209" s="46">
        <v>0</v>
      </c>
      <c r="AR209" s="431">
        <v>0</v>
      </c>
      <c r="AS209" s="434">
        <v>0</v>
      </c>
      <c r="AT209" s="46">
        <v>0</v>
      </c>
      <c r="AU209" s="426">
        <v>0</v>
      </c>
      <c r="AV209" s="434">
        <v>0</v>
      </c>
      <c r="AW209" s="46">
        <v>0</v>
      </c>
      <c r="AX209" s="431">
        <v>0</v>
      </c>
      <c r="AY209" s="434">
        <v>0</v>
      </c>
      <c r="AZ209" s="46">
        <v>0</v>
      </c>
      <c r="BA209" s="431">
        <v>0</v>
      </c>
      <c r="BB209" s="434">
        <v>0</v>
      </c>
      <c r="BC209" s="46">
        <v>0</v>
      </c>
      <c r="BD209" s="480">
        <v>0</v>
      </c>
      <c r="BE209" s="434">
        <v>0</v>
      </c>
      <c r="BF209" s="46">
        <v>0</v>
      </c>
      <c r="BG209" s="102">
        <f t="shared" si="8"/>
        <v>0</v>
      </c>
      <c r="BH209" s="101"/>
      <c r="BI209" s="3"/>
      <c r="BJ209" s="3"/>
      <c r="BK209" s="3"/>
      <c r="BL209" s="2"/>
    </row>
    <row r="210" spans="1:64" ht="14.25" thickBot="1" thickTop="1">
      <c r="A210" s="115">
        <v>11</v>
      </c>
      <c r="B210" s="111" t="s">
        <v>137</v>
      </c>
      <c r="C210" s="112" t="s">
        <v>138</v>
      </c>
      <c r="D210" s="22">
        <f t="shared" si="7"/>
        <v>19</v>
      </c>
      <c r="E210" s="341">
        <v>0</v>
      </c>
      <c r="F210" s="342">
        <v>3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5</v>
      </c>
      <c r="P210" s="46">
        <v>2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3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26">
        <v>0</v>
      </c>
      <c r="AM210" s="434">
        <v>0</v>
      </c>
      <c r="AN210" s="46">
        <v>0</v>
      </c>
      <c r="AO210" s="431">
        <v>0</v>
      </c>
      <c r="AP210" s="424">
        <v>6</v>
      </c>
      <c r="AQ210" s="46">
        <v>0</v>
      </c>
      <c r="AR210" s="431">
        <v>0</v>
      </c>
      <c r="AS210" s="434">
        <v>0</v>
      </c>
      <c r="AT210" s="46">
        <v>0</v>
      </c>
      <c r="AU210" s="426">
        <v>0</v>
      </c>
      <c r="AV210" s="434">
        <v>0</v>
      </c>
      <c r="AW210" s="46">
        <v>0</v>
      </c>
      <c r="AX210" s="431">
        <v>0</v>
      </c>
      <c r="AY210" s="434">
        <v>0</v>
      </c>
      <c r="AZ210" s="46">
        <v>0</v>
      </c>
      <c r="BA210" s="431">
        <v>0</v>
      </c>
      <c r="BB210" s="434">
        <v>0</v>
      </c>
      <c r="BC210" s="46">
        <v>0</v>
      </c>
      <c r="BD210" s="480">
        <v>0</v>
      </c>
      <c r="BE210" s="434">
        <v>0</v>
      </c>
      <c r="BF210" s="46">
        <v>0</v>
      </c>
      <c r="BG210" s="102">
        <f t="shared" si="8"/>
        <v>19</v>
      </c>
      <c r="BH210" s="101"/>
      <c r="BI210" s="3"/>
      <c r="BJ210" s="3"/>
      <c r="BK210" s="3"/>
      <c r="BL210" s="2"/>
    </row>
    <row r="211" spans="1:64" ht="14.25" thickBot="1" thickTop="1">
      <c r="A211" s="107">
        <v>12</v>
      </c>
      <c r="B211" s="108" t="s">
        <v>139</v>
      </c>
      <c r="C211" s="109" t="s">
        <v>140</v>
      </c>
      <c r="D211" s="22">
        <f t="shared" si="7"/>
        <v>32.5</v>
      </c>
      <c r="E211" s="344">
        <v>6</v>
      </c>
      <c r="F211" s="345">
        <v>3</v>
      </c>
      <c r="G211" s="343">
        <v>0</v>
      </c>
      <c r="H211" s="343">
        <v>0</v>
      </c>
      <c r="I211" s="343">
        <v>0</v>
      </c>
      <c r="J211" s="343">
        <v>0</v>
      </c>
      <c r="K211" s="343">
        <v>0</v>
      </c>
      <c r="L211" s="46">
        <v>0</v>
      </c>
      <c r="M211" s="46">
        <v>0</v>
      </c>
      <c r="N211" s="46">
        <v>3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3</v>
      </c>
      <c r="AA211" s="46">
        <v>3.5</v>
      </c>
      <c r="AB211" s="46">
        <v>4</v>
      </c>
      <c r="AC211" s="46">
        <v>0</v>
      </c>
      <c r="AD211" s="346">
        <v>4</v>
      </c>
      <c r="AE211" s="347">
        <v>2</v>
      </c>
      <c r="AF211" s="348">
        <v>1.5</v>
      </c>
      <c r="AG211" s="46">
        <v>0</v>
      </c>
      <c r="AH211" s="46">
        <v>0</v>
      </c>
      <c r="AI211" s="46">
        <v>0</v>
      </c>
      <c r="AJ211" s="310">
        <v>0.5</v>
      </c>
      <c r="AK211" s="424">
        <v>1</v>
      </c>
      <c r="AL211" s="426">
        <v>0</v>
      </c>
      <c r="AM211" s="434">
        <v>0</v>
      </c>
      <c r="AN211" s="46">
        <v>0</v>
      </c>
      <c r="AO211" s="431">
        <v>0</v>
      </c>
      <c r="AP211" s="434">
        <v>0</v>
      </c>
      <c r="AQ211" s="46">
        <v>0</v>
      </c>
      <c r="AR211" s="431">
        <v>0</v>
      </c>
      <c r="AS211" s="323">
        <v>1</v>
      </c>
      <c r="AT211" s="46">
        <v>0</v>
      </c>
      <c r="AU211" s="426">
        <v>0</v>
      </c>
      <c r="AV211" s="434">
        <v>0</v>
      </c>
      <c r="AW211" s="46">
        <v>0</v>
      </c>
      <c r="AX211" s="431">
        <v>0</v>
      </c>
      <c r="AY211" s="434">
        <v>0</v>
      </c>
      <c r="AZ211" s="46">
        <v>0</v>
      </c>
      <c r="BA211" s="431">
        <v>0</v>
      </c>
      <c r="BB211" s="434">
        <v>0</v>
      </c>
      <c r="BC211" s="46">
        <v>0</v>
      </c>
      <c r="BD211" s="480">
        <v>0</v>
      </c>
      <c r="BE211" s="434">
        <v>0</v>
      </c>
      <c r="BF211" s="46">
        <v>0</v>
      </c>
      <c r="BG211" s="102">
        <f t="shared" si="8"/>
        <v>32.5</v>
      </c>
      <c r="BH211" s="101"/>
      <c r="BI211" s="3"/>
      <c r="BJ211" s="3"/>
      <c r="BK211" s="3"/>
      <c r="BL211" s="2"/>
    </row>
    <row r="212" spans="1:64" ht="14.25" thickBot="1" thickTop="1">
      <c r="A212" s="37">
        <v>10</v>
      </c>
      <c r="B212" s="108" t="s">
        <v>90</v>
      </c>
      <c r="C212" s="109" t="s">
        <v>91</v>
      </c>
      <c r="D212" s="22">
        <f>BG212</f>
        <v>0</v>
      </c>
      <c r="E212" s="47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6">
        <v>0</v>
      </c>
      <c r="AL212" s="426">
        <v>0</v>
      </c>
      <c r="AM212" s="434">
        <v>0</v>
      </c>
      <c r="AN212" s="46">
        <v>0</v>
      </c>
      <c r="AO212" s="431">
        <v>0</v>
      </c>
      <c r="AP212" s="434">
        <v>0</v>
      </c>
      <c r="AQ212" s="46">
        <v>0</v>
      </c>
      <c r="AR212" s="431">
        <v>0</v>
      </c>
      <c r="AS212" s="434">
        <v>0</v>
      </c>
      <c r="AT212" s="46">
        <v>0</v>
      </c>
      <c r="AU212" s="426">
        <v>0</v>
      </c>
      <c r="AV212" s="434">
        <v>0</v>
      </c>
      <c r="AW212" s="46">
        <v>0</v>
      </c>
      <c r="AX212" s="431">
        <v>0</v>
      </c>
      <c r="AY212" s="434">
        <v>0</v>
      </c>
      <c r="AZ212" s="46">
        <v>0</v>
      </c>
      <c r="BA212" s="431">
        <v>0</v>
      </c>
      <c r="BB212" s="434">
        <v>0</v>
      </c>
      <c r="BC212" s="46">
        <v>0</v>
      </c>
      <c r="BD212" s="480">
        <v>0</v>
      </c>
      <c r="BE212" s="434">
        <v>0</v>
      </c>
      <c r="BF212" s="46">
        <v>0</v>
      </c>
      <c r="BG212" s="102">
        <f t="shared" si="8"/>
        <v>0</v>
      </c>
      <c r="BH212" s="101"/>
      <c r="BI212" s="3"/>
      <c r="BJ212" s="3"/>
      <c r="BK212" s="3"/>
      <c r="BL212" s="2"/>
    </row>
    <row r="213" spans="1:64" ht="14.25" thickBot="1" thickTop="1">
      <c r="A213" s="107">
        <v>10</v>
      </c>
      <c r="B213" s="113" t="s">
        <v>230</v>
      </c>
      <c r="C213" s="114" t="s">
        <v>545</v>
      </c>
      <c r="D213" s="22">
        <f t="shared" si="7"/>
        <v>2</v>
      </c>
      <c r="E213" s="47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2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26">
        <v>0</v>
      </c>
      <c r="AM213" s="434">
        <v>0</v>
      </c>
      <c r="AN213" s="46">
        <v>0</v>
      </c>
      <c r="AO213" s="431">
        <v>0</v>
      </c>
      <c r="AP213" s="434">
        <v>0</v>
      </c>
      <c r="AQ213" s="46">
        <v>0</v>
      </c>
      <c r="AR213" s="431">
        <v>0</v>
      </c>
      <c r="AS213" s="434">
        <v>0</v>
      </c>
      <c r="AT213" s="46">
        <v>0</v>
      </c>
      <c r="AU213" s="426">
        <v>0</v>
      </c>
      <c r="AV213" s="434">
        <v>0</v>
      </c>
      <c r="AW213" s="46">
        <v>0</v>
      </c>
      <c r="AX213" s="431">
        <v>0</v>
      </c>
      <c r="AY213" s="434">
        <v>0</v>
      </c>
      <c r="AZ213" s="46">
        <v>0</v>
      </c>
      <c r="BA213" s="431">
        <v>0</v>
      </c>
      <c r="BB213" s="434">
        <v>0</v>
      </c>
      <c r="BC213" s="46">
        <v>0</v>
      </c>
      <c r="BD213" s="480">
        <v>0</v>
      </c>
      <c r="BE213" s="434">
        <v>0</v>
      </c>
      <c r="BF213" s="46">
        <v>0</v>
      </c>
      <c r="BG213" s="102">
        <f t="shared" si="8"/>
        <v>2</v>
      </c>
      <c r="BH213" s="101"/>
      <c r="BI213" s="3"/>
      <c r="BJ213" s="3"/>
      <c r="BK213" s="3"/>
      <c r="BL213" s="2"/>
    </row>
    <row r="214" spans="1:64" ht="14.25" thickBot="1" thickTop="1">
      <c r="A214" s="107">
        <v>9</v>
      </c>
      <c r="B214" s="108" t="s">
        <v>478</v>
      </c>
      <c r="C214" s="109" t="s">
        <v>479</v>
      </c>
      <c r="D214" s="22">
        <f t="shared" si="7"/>
        <v>1</v>
      </c>
      <c r="E214" s="47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1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6">
        <v>0</v>
      </c>
      <c r="AL214" s="426">
        <v>0</v>
      </c>
      <c r="AM214" s="434">
        <v>0</v>
      </c>
      <c r="AN214" s="46">
        <v>0</v>
      </c>
      <c r="AO214" s="431">
        <v>0</v>
      </c>
      <c r="AP214" s="434">
        <v>0</v>
      </c>
      <c r="AQ214" s="46">
        <v>0</v>
      </c>
      <c r="AR214" s="431">
        <v>0</v>
      </c>
      <c r="AS214" s="434">
        <v>0</v>
      </c>
      <c r="AT214" s="46">
        <v>0</v>
      </c>
      <c r="AU214" s="426">
        <v>0</v>
      </c>
      <c r="AV214" s="434">
        <v>0</v>
      </c>
      <c r="AW214" s="46">
        <v>0</v>
      </c>
      <c r="AX214" s="431">
        <v>0</v>
      </c>
      <c r="AY214" s="434">
        <v>0</v>
      </c>
      <c r="AZ214" s="46">
        <v>0</v>
      </c>
      <c r="BA214" s="431">
        <v>0</v>
      </c>
      <c r="BB214" s="434">
        <v>0</v>
      </c>
      <c r="BC214" s="46">
        <v>0</v>
      </c>
      <c r="BD214" s="480">
        <v>0</v>
      </c>
      <c r="BE214" s="434">
        <v>0</v>
      </c>
      <c r="BF214" s="46">
        <v>0</v>
      </c>
      <c r="BG214" s="102">
        <f t="shared" si="8"/>
        <v>1</v>
      </c>
      <c r="BH214" s="101"/>
      <c r="BI214" s="3"/>
      <c r="BJ214" s="3"/>
      <c r="BK214" s="3"/>
      <c r="BL214" s="2"/>
    </row>
    <row r="215" spans="1:64" ht="14.25" thickBot="1" thickTop="1">
      <c r="A215" s="107">
        <v>9</v>
      </c>
      <c r="B215" s="113" t="s">
        <v>141</v>
      </c>
      <c r="C215" s="114" t="s">
        <v>142</v>
      </c>
      <c r="D215" s="22">
        <f t="shared" si="7"/>
        <v>5.5</v>
      </c>
      <c r="E215" s="47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3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2.5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26">
        <v>0</v>
      </c>
      <c r="AM215" s="434">
        <v>0</v>
      </c>
      <c r="AN215" s="46">
        <v>0</v>
      </c>
      <c r="AO215" s="431">
        <v>0</v>
      </c>
      <c r="AP215" s="434">
        <v>0</v>
      </c>
      <c r="AQ215" s="46">
        <v>0</v>
      </c>
      <c r="AR215" s="431">
        <v>0</v>
      </c>
      <c r="AS215" s="434">
        <v>0</v>
      </c>
      <c r="AT215" s="46">
        <v>0</v>
      </c>
      <c r="AU215" s="426">
        <v>0</v>
      </c>
      <c r="AV215" s="434">
        <v>0</v>
      </c>
      <c r="AW215" s="46">
        <v>0</v>
      </c>
      <c r="AX215" s="431">
        <v>0</v>
      </c>
      <c r="AY215" s="434">
        <v>0</v>
      </c>
      <c r="AZ215" s="46">
        <v>0</v>
      </c>
      <c r="BA215" s="431">
        <v>0</v>
      </c>
      <c r="BB215" s="434">
        <v>0</v>
      </c>
      <c r="BC215" s="46">
        <v>0</v>
      </c>
      <c r="BD215" s="480">
        <v>0</v>
      </c>
      <c r="BE215" s="434">
        <v>0</v>
      </c>
      <c r="BF215" s="46">
        <v>0</v>
      </c>
      <c r="BG215" s="102">
        <f t="shared" si="8"/>
        <v>5.5</v>
      </c>
      <c r="BH215" s="101"/>
      <c r="BI215" s="3"/>
      <c r="BJ215" s="3"/>
      <c r="BK215" s="3"/>
      <c r="BL215" s="2"/>
    </row>
    <row r="216" spans="1:64" ht="14.25" thickBot="1" thickTop="1">
      <c r="A216" s="37">
        <v>10</v>
      </c>
      <c r="B216" s="108" t="s">
        <v>303</v>
      </c>
      <c r="C216" s="109" t="s">
        <v>304</v>
      </c>
      <c r="D216" s="22">
        <f t="shared" si="7"/>
        <v>0</v>
      </c>
      <c r="E216" s="47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26">
        <v>0</v>
      </c>
      <c r="AM216" s="434">
        <v>0</v>
      </c>
      <c r="AN216" s="46">
        <v>0</v>
      </c>
      <c r="AO216" s="431">
        <v>0</v>
      </c>
      <c r="AP216" s="434">
        <v>0</v>
      </c>
      <c r="AQ216" s="46">
        <v>0</v>
      </c>
      <c r="AR216" s="431">
        <v>0</v>
      </c>
      <c r="AS216" s="434">
        <v>0</v>
      </c>
      <c r="AT216" s="46">
        <v>0</v>
      </c>
      <c r="AU216" s="426">
        <v>0</v>
      </c>
      <c r="AV216" s="434">
        <v>0</v>
      </c>
      <c r="AW216" s="46">
        <v>0</v>
      </c>
      <c r="AX216" s="431">
        <v>0</v>
      </c>
      <c r="AY216" s="434">
        <v>0</v>
      </c>
      <c r="AZ216" s="46">
        <v>0</v>
      </c>
      <c r="BA216" s="431">
        <v>0</v>
      </c>
      <c r="BB216" s="434">
        <v>0</v>
      </c>
      <c r="BC216" s="46">
        <v>0</v>
      </c>
      <c r="BD216" s="480">
        <v>0</v>
      </c>
      <c r="BE216" s="434">
        <v>0</v>
      </c>
      <c r="BF216" s="46">
        <v>0</v>
      </c>
      <c r="BG216" s="102">
        <f t="shared" si="8"/>
        <v>0</v>
      </c>
      <c r="BH216" s="101"/>
      <c r="BI216" s="3"/>
      <c r="BJ216" s="3"/>
      <c r="BK216" s="3"/>
      <c r="BL216" s="2"/>
    </row>
    <row r="217" spans="1:64" ht="14.25" thickBot="1" thickTop="1">
      <c r="A217" s="117">
        <v>11</v>
      </c>
      <c r="B217" s="118" t="s">
        <v>305</v>
      </c>
      <c r="C217" s="119" t="s">
        <v>143</v>
      </c>
      <c r="D217" s="22">
        <f t="shared" si="7"/>
        <v>16</v>
      </c>
      <c r="E217" s="47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26">
        <v>0</v>
      </c>
      <c r="AM217" s="78">
        <v>16</v>
      </c>
      <c r="AN217" s="46">
        <v>0</v>
      </c>
      <c r="AO217" s="431">
        <v>0</v>
      </c>
      <c r="AP217" s="434">
        <v>0</v>
      </c>
      <c r="AQ217" s="46">
        <v>0</v>
      </c>
      <c r="AR217" s="431">
        <v>0</v>
      </c>
      <c r="AS217" s="434">
        <v>0</v>
      </c>
      <c r="AT217" s="46">
        <v>0</v>
      </c>
      <c r="AU217" s="426">
        <v>0</v>
      </c>
      <c r="AV217" s="434">
        <v>0</v>
      </c>
      <c r="AW217" s="46">
        <v>0</v>
      </c>
      <c r="AX217" s="431">
        <v>0</v>
      </c>
      <c r="AY217" s="434">
        <v>0</v>
      </c>
      <c r="AZ217" s="46">
        <v>0</v>
      </c>
      <c r="BA217" s="431">
        <v>0</v>
      </c>
      <c r="BB217" s="434">
        <v>0</v>
      </c>
      <c r="BC217" s="46">
        <v>0</v>
      </c>
      <c r="BD217" s="480">
        <v>0</v>
      </c>
      <c r="BE217" s="434">
        <v>0</v>
      </c>
      <c r="BF217" s="46">
        <v>0</v>
      </c>
      <c r="BG217" s="102">
        <f t="shared" si="8"/>
        <v>16</v>
      </c>
      <c r="BH217" s="101"/>
      <c r="BI217" s="3"/>
      <c r="BJ217" s="3"/>
      <c r="BK217" s="3"/>
      <c r="BL217" s="2"/>
    </row>
    <row r="218" spans="1:64" ht="14.25" thickBot="1" thickTop="1">
      <c r="A218" s="117">
        <v>10</v>
      </c>
      <c r="B218" s="118" t="s">
        <v>480</v>
      </c>
      <c r="C218" s="119" t="s">
        <v>481</v>
      </c>
      <c r="D218" s="22">
        <f t="shared" si="7"/>
        <v>0</v>
      </c>
      <c r="E218" s="47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26">
        <v>0</v>
      </c>
      <c r="AM218" s="434">
        <v>0</v>
      </c>
      <c r="AN218" s="46">
        <v>0</v>
      </c>
      <c r="AO218" s="431">
        <v>0</v>
      </c>
      <c r="AP218" s="434">
        <v>0</v>
      </c>
      <c r="AQ218" s="46">
        <v>0</v>
      </c>
      <c r="AR218" s="431">
        <v>0</v>
      </c>
      <c r="AS218" s="434">
        <v>0</v>
      </c>
      <c r="AT218" s="46">
        <v>0</v>
      </c>
      <c r="AU218" s="426">
        <v>0</v>
      </c>
      <c r="AV218" s="434">
        <v>0</v>
      </c>
      <c r="AW218" s="46">
        <v>0</v>
      </c>
      <c r="AX218" s="431">
        <v>0</v>
      </c>
      <c r="AY218" s="434">
        <v>0</v>
      </c>
      <c r="AZ218" s="46">
        <v>0</v>
      </c>
      <c r="BA218" s="431">
        <v>0</v>
      </c>
      <c r="BB218" s="434">
        <v>0</v>
      </c>
      <c r="BC218" s="46">
        <v>0</v>
      </c>
      <c r="BD218" s="480">
        <v>0</v>
      </c>
      <c r="BE218" s="434">
        <v>0</v>
      </c>
      <c r="BF218" s="46">
        <v>0</v>
      </c>
      <c r="BG218" s="102">
        <f t="shared" si="8"/>
        <v>0</v>
      </c>
      <c r="BH218" s="101"/>
      <c r="BI218" s="3"/>
      <c r="BJ218" s="3"/>
      <c r="BK218" s="3"/>
      <c r="BL218" s="2"/>
    </row>
    <row r="219" spans="1:64" ht="14.25" thickBot="1" thickTop="1">
      <c r="A219" s="107">
        <v>11</v>
      </c>
      <c r="B219" s="113" t="s">
        <v>482</v>
      </c>
      <c r="C219" s="114" t="s">
        <v>481</v>
      </c>
      <c r="D219" s="22">
        <f t="shared" si="7"/>
        <v>0</v>
      </c>
      <c r="E219" s="47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26">
        <v>0</v>
      </c>
      <c r="AM219" s="434">
        <v>0</v>
      </c>
      <c r="AN219" s="46">
        <v>0</v>
      </c>
      <c r="AO219" s="431">
        <v>0</v>
      </c>
      <c r="AP219" s="434">
        <v>0</v>
      </c>
      <c r="AQ219" s="46">
        <v>0</v>
      </c>
      <c r="AR219" s="431">
        <v>0</v>
      </c>
      <c r="AS219" s="434">
        <v>0</v>
      </c>
      <c r="AT219" s="46">
        <v>0</v>
      </c>
      <c r="AU219" s="426">
        <v>0</v>
      </c>
      <c r="AV219" s="434">
        <v>0</v>
      </c>
      <c r="AW219" s="46">
        <v>0</v>
      </c>
      <c r="AX219" s="431">
        <v>0</v>
      </c>
      <c r="AY219" s="434">
        <v>0</v>
      </c>
      <c r="AZ219" s="46">
        <v>0</v>
      </c>
      <c r="BA219" s="431">
        <v>0</v>
      </c>
      <c r="BB219" s="434">
        <v>0</v>
      </c>
      <c r="BC219" s="46">
        <v>0</v>
      </c>
      <c r="BD219" s="480">
        <v>0</v>
      </c>
      <c r="BE219" s="434">
        <v>0</v>
      </c>
      <c r="BF219" s="46">
        <v>0</v>
      </c>
      <c r="BG219" s="102">
        <f t="shared" si="8"/>
        <v>0</v>
      </c>
      <c r="BH219" s="101"/>
      <c r="BI219" s="3"/>
      <c r="BJ219" s="3"/>
      <c r="BK219" s="3"/>
      <c r="BL219" s="2"/>
    </row>
    <row r="220" spans="1:64" ht="14.25" thickBot="1" thickTop="1">
      <c r="A220" s="117">
        <v>10</v>
      </c>
      <c r="B220" s="108" t="s">
        <v>483</v>
      </c>
      <c r="C220" s="109" t="s">
        <v>481</v>
      </c>
      <c r="D220" s="22">
        <f t="shared" si="7"/>
        <v>0</v>
      </c>
      <c r="E220" s="47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26">
        <v>0</v>
      </c>
      <c r="AM220" s="434">
        <v>0</v>
      </c>
      <c r="AN220" s="46">
        <v>0</v>
      </c>
      <c r="AO220" s="431">
        <v>0</v>
      </c>
      <c r="AP220" s="434">
        <v>0</v>
      </c>
      <c r="AQ220" s="46">
        <v>0</v>
      </c>
      <c r="AR220" s="431">
        <v>0</v>
      </c>
      <c r="AS220" s="434">
        <v>0</v>
      </c>
      <c r="AT220" s="46">
        <v>0</v>
      </c>
      <c r="AU220" s="426">
        <v>0</v>
      </c>
      <c r="AV220" s="434">
        <v>0</v>
      </c>
      <c r="AW220" s="46">
        <v>0</v>
      </c>
      <c r="AX220" s="431">
        <v>0</v>
      </c>
      <c r="AY220" s="434">
        <v>0</v>
      </c>
      <c r="AZ220" s="46">
        <v>0</v>
      </c>
      <c r="BA220" s="431">
        <v>0</v>
      </c>
      <c r="BB220" s="434">
        <v>0</v>
      </c>
      <c r="BC220" s="46">
        <v>0</v>
      </c>
      <c r="BD220" s="480">
        <v>0</v>
      </c>
      <c r="BE220" s="434">
        <v>0</v>
      </c>
      <c r="BF220" s="46">
        <v>0</v>
      </c>
      <c r="BG220" s="102">
        <f t="shared" si="8"/>
        <v>0</v>
      </c>
      <c r="BH220" s="101"/>
      <c r="BI220" s="3"/>
      <c r="BJ220" s="3"/>
      <c r="BK220" s="3"/>
      <c r="BL220" s="2"/>
    </row>
    <row r="221" spans="1:64" ht="14.25" thickBot="1" thickTop="1">
      <c r="A221" s="121">
        <v>9</v>
      </c>
      <c r="B221" s="111" t="s">
        <v>134</v>
      </c>
      <c r="C221" s="112" t="s">
        <v>306</v>
      </c>
      <c r="D221" s="22">
        <f t="shared" si="7"/>
        <v>47.5</v>
      </c>
      <c r="E221" s="351">
        <v>0</v>
      </c>
      <c r="F221" s="350">
        <v>0</v>
      </c>
      <c r="G221" s="350">
        <v>0</v>
      </c>
      <c r="H221" s="350">
        <v>0</v>
      </c>
      <c r="I221" s="350">
        <v>0</v>
      </c>
      <c r="J221" s="350">
        <v>0</v>
      </c>
      <c r="K221" s="350">
        <v>0</v>
      </c>
      <c r="L221" s="46">
        <v>7</v>
      </c>
      <c r="M221" s="46">
        <v>0</v>
      </c>
      <c r="N221" s="46">
        <v>0</v>
      </c>
      <c r="O221" s="46">
        <v>5</v>
      </c>
      <c r="P221" s="46">
        <v>2.5</v>
      </c>
      <c r="Q221" s="46">
        <v>0</v>
      </c>
      <c r="R221" s="46">
        <v>5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3</v>
      </c>
      <c r="Z221" s="46">
        <v>3</v>
      </c>
      <c r="AA221" s="46">
        <v>3</v>
      </c>
      <c r="AB221" s="46">
        <v>0</v>
      </c>
      <c r="AC221" s="46">
        <v>0</v>
      </c>
      <c r="AD221" s="349">
        <v>0</v>
      </c>
      <c r="AE221" s="349">
        <v>0</v>
      </c>
      <c r="AF221" s="352">
        <v>0</v>
      </c>
      <c r="AG221" s="353">
        <v>2.5</v>
      </c>
      <c r="AH221" s="46">
        <v>0</v>
      </c>
      <c r="AI221" s="46">
        <v>0</v>
      </c>
      <c r="AJ221" s="281">
        <v>1</v>
      </c>
      <c r="AK221" s="46">
        <v>0</v>
      </c>
      <c r="AL221" s="426">
        <v>0</v>
      </c>
      <c r="AM221" s="434">
        <v>0</v>
      </c>
      <c r="AN221" s="46">
        <v>0</v>
      </c>
      <c r="AO221" s="431">
        <v>0</v>
      </c>
      <c r="AP221" s="281">
        <v>13</v>
      </c>
      <c r="AQ221" s="46">
        <v>0</v>
      </c>
      <c r="AR221" s="431">
        <v>0</v>
      </c>
      <c r="AS221" s="281">
        <v>1.5</v>
      </c>
      <c r="AT221" s="46">
        <v>0</v>
      </c>
      <c r="AU221" s="426">
        <v>0</v>
      </c>
      <c r="AV221" s="434">
        <v>0</v>
      </c>
      <c r="AW221" s="46">
        <v>0</v>
      </c>
      <c r="AX221" s="431">
        <v>0</v>
      </c>
      <c r="AY221" s="281">
        <v>1</v>
      </c>
      <c r="AZ221" s="46">
        <v>0</v>
      </c>
      <c r="BA221" s="431">
        <v>0</v>
      </c>
      <c r="BB221" s="434">
        <v>0</v>
      </c>
      <c r="BC221" s="46">
        <v>0</v>
      </c>
      <c r="BD221" s="480">
        <v>0</v>
      </c>
      <c r="BE221" s="434">
        <v>0</v>
      </c>
      <c r="BF221" s="46">
        <v>0</v>
      </c>
      <c r="BG221" s="102">
        <f t="shared" si="8"/>
        <v>47.5</v>
      </c>
      <c r="BH221" s="101"/>
      <c r="BI221" s="3"/>
      <c r="BJ221" s="3"/>
      <c r="BK221" s="3"/>
      <c r="BL221" s="2"/>
    </row>
    <row r="222" spans="1:64" ht="14.25" thickBot="1" thickTop="1">
      <c r="A222" s="107">
        <v>10</v>
      </c>
      <c r="B222" s="113" t="s">
        <v>253</v>
      </c>
      <c r="C222" s="114" t="s">
        <v>308</v>
      </c>
      <c r="D222" s="22">
        <f t="shared" si="7"/>
        <v>5.5</v>
      </c>
      <c r="E222" s="47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5.5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26">
        <v>0</v>
      </c>
      <c r="AM222" s="434">
        <v>0</v>
      </c>
      <c r="AN222" s="46">
        <v>0</v>
      </c>
      <c r="AO222" s="431">
        <v>0</v>
      </c>
      <c r="AP222" s="434">
        <v>0</v>
      </c>
      <c r="AQ222" s="46">
        <v>0</v>
      </c>
      <c r="AR222" s="431">
        <v>0</v>
      </c>
      <c r="AS222" s="434">
        <v>0</v>
      </c>
      <c r="AT222" s="46">
        <v>0</v>
      </c>
      <c r="AU222" s="426">
        <v>0</v>
      </c>
      <c r="AV222" s="434">
        <v>0</v>
      </c>
      <c r="AW222" s="46">
        <v>0</v>
      </c>
      <c r="AX222" s="431">
        <v>0</v>
      </c>
      <c r="AY222" s="434">
        <v>0</v>
      </c>
      <c r="AZ222" s="46">
        <v>0</v>
      </c>
      <c r="BA222" s="431">
        <v>0</v>
      </c>
      <c r="BB222" s="434">
        <v>0</v>
      </c>
      <c r="BC222" s="46">
        <v>0</v>
      </c>
      <c r="BD222" s="480">
        <v>0</v>
      </c>
      <c r="BE222" s="434">
        <v>0</v>
      </c>
      <c r="BF222" s="46">
        <v>0</v>
      </c>
      <c r="BG222" s="102">
        <f t="shared" si="8"/>
        <v>5.5</v>
      </c>
      <c r="BH222" s="101"/>
      <c r="BI222" s="3"/>
      <c r="BJ222" s="3"/>
      <c r="BK222" s="3"/>
      <c r="BL222" s="2"/>
    </row>
    <row r="223" spans="1:64" ht="14.25" thickBot="1" thickTop="1">
      <c r="A223" s="117">
        <v>11</v>
      </c>
      <c r="B223" s="111" t="s">
        <v>307</v>
      </c>
      <c r="C223" s="112" t="s">
        <v>308</v>
      </c>
      <c r="D223" s="22">
        <f t="shared" si="7"/>
        <v>38.5</v>
      </c>
      <c r="E223" s="355">
        <v>0</v>
      </c>
      <c r="F223" s="354">
        <v>0</v>
      </c>
      <c r="G223" s="354">
        <v>0</v>
      </c>
      <c r="H223" s="354">
        <v>0</v>
      </c>
      <c r="I223" s="354">
        <v>0</v>
      </c>
      <c r="J223" s="354">
        <v>0</v>
      </c>
      <c r="K223" s="354">
        <v>4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2.5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6">
        <v>0</v>
      </c>
      <c r="AL223" s="426">
        <v>0</v>
      </c>
      <c r="AM223" s="55">
        <v>2</v>
      </c>
      <c r="AN223" s="46">
        <v>0</v>
      </c>
      <c r="AO223" s="431">
        <v>0</v>
      </c>
      <c r="AP223" s="434">
        <v>0</v>
      </c>
      <c r="AQ223" s="46">
        <v>0</v>
      </c>
      <c r="AR223" s="431">
        <v>0</v>
      </c>
      <c r="AS223" s="434">
        <v>0</v>
      </c>
      <c r="AT223" s="46">
        <v>0</v>
      </c>
      <c r="AU223" s="426">
        <v>0</v>
      </c>
      <c r="AV223" s="56">
        <v>4</v>
      </c>
      <c r="AW223" s="46">
        <v>0</v>
      </c>
      <c r="AX223" s="431">
        <v>0</v>
      </c>
      <c r="AY223" s="67">
        <v>26</v>
      </c>
      <c r="AZ223" s="46">
        <v>0</v>
      </c>
      <c r="BA223" s="431">
        <v>0</v>
      </c>
      <c r="BB223" s="434">
        <v>0</v>
      </c>
      <c r="BC223" s="46">
        <v>0</v>
      </c>
      <c r="BD223" s="480">
        <v>0</v>
      </c>
      <c r="BE223" s="434">
        <v>0</v>
      </c>
      <c r="BF223" s="46">
        <v>0</v>
      </c>
      <c r="BG223" s="102">
        <f t="shared" si="8"/>
        <v>38.5</v>
      </c>
      <c r="BH223" s="101"/>
      <c r="BI223" s="3"/>
      <c r="BJ223" s="3"/>
      <c r="BK223" s="3"/>
      <c r="BL223" s="2"/>
    </row>
    <row r="224" spans="1:64" ht="14.25" thickBot="1" thickTop="1">
      <c r="A224" s="107">
        <v>10</v>
      </c>
      <c r="B224" s="113" t="s">
        <v>309</v>
      </c>
      <c r="C224" s="114" t="s">
        <v>310</v>
      </c>
      <c r="D224" s="22">
        <f t="shared" si="7"/>
        <v>9</v>
      </c>
      <c r="E224" s="47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3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6">
        <v>0</v>
      </c>
      <c r="AL224" s="426">
        <v>0</v>
      </c>
      <c r="AM224" s="434">
        <v>0</v>
      </c>
      <c r="AN224" s="46">
        <v>0</v>
      </c>
      <c r="AO224" s="431">
        <v>0</v>
      </c>
      <c r="AP224" s="434">
        <v>0</v>
      </c>
      <c r="AQ224" s="46">
        <v>0</v>
      </c>
      <c r="AR224" s="431">
        <v>0</v>
      </c>
      <c r="AS224" s="323">
        <v>6</v>
      </c>
      <c r="AT224" s="46">
        <v>0</v>
      </c>
      <c r="AU224" s="426">
        <v>0</v>
      </c>
      <c r="AV224" s="434">
        <v>0</v>
      </c>
      <c r="AW224" s="46">
        <v>0</v>
      </c>
      <c r="AX224" s="431">
        <v>0</v>
      </c>
      <c r="AY224" s="434">
        <v>0</v>
      </c>
      <c r="AZ224" s="46">
        <v>0</v>
      </c>
      <c r="BA224" s="431">
        <v>0</v>
      </c>
      <c r="BB224" s="434">
        <v>0</v>
      </c>
      <c r="BC224" s="46">
        <v>0</v>
      </c>
      <c r="BD224" s="480">
        <v>0</v>
      </c>
      <c r="BE224" s="434">
        <v>0</v>
      </c>
      <c r="BF224" s="46">
        <v>0</v>
      </c>
      <c r="BG224" s="102">
        <f t="shared" si="8"/>
        <v>9</v>
      </c>
      <c r="BH224" s="101"/>
      <c r="BI224" s="3"/>
      <c r="BJ224" s="3"/>
      <c r="BK224" s="3"/>
      <c r="BL224" s="2"/>
    </row>
    <row r="225" spans="1:64" ht="14.25" thickBot="1" thickTop="1">
      <c r="A225" s="107">
        <v>11</v>
      </c>
      <c r="B225" s="113" t="s">
        <v>230</v>
      </c>
      <c r="C225" s="114" t="s">
        <v>311</v>
      </c>
      <c r="D225" s="22">
        <f t="shared" si="7"/>
        <v>0</v>
      </c>
      <c r="E225" s="47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6">
        <v>0</v>
      </c>
      <c r="AL225" s="426">
        <v>0</v>
      </c>
      <c r="AM225" s="434">
        <v>0</v>
      </c>
      <c r="AN225" s="46">
        <v>0</v>
      </c>
      <c r="AO225" s="431">
        <v>0</v>
      </c>
      <c r="AP225" s="434">
        <v>0</v>
      </c>
      <c r="AQ225" s="46">
        <v>0</v>
      </c>
      <c r="AR225" s="431">
        <v>0</v>
      </c>
      <c r="AS225" s="434">
        <v>0</v>
      </c>
      <c r="AT225" s="46">
        <v>0</v>
      </c>
      <c r="AU225" s="426">
        <v>0</v>
      </c>
      <c r="AV225" s="434">
        <v>0</v>
      </c>
      <c r="AW225" s="46">
        <v>0</v>
      </c>
      <c r="AX225" s="431">
        <v>0</v>
      </c>
      <c r="AY225" s="434">
        <v>0</v>
      </c>
      <c r="AZ225" s="46">
        <v>0</v>
      </c>
      <c r="BA225" s="431">
        <v>0</v>
      </c>
      <c r="BB225" s="434">
        <v>0</v>
      </c>
      <c r="BC225" s="46">
        <v>0</v>
      </c>
      <c r="BD225" s="480">
        <v>0</v>
      </c>
      <c r="BE225" s="434">
        <v>0</v>
      </c>
      <c r="BF225" s="46">
        <v>0</v>
      </c>
      <c r="BG225" s="102">
        <f t="shared" si="8"/>
        <v>0</v>
      </c>
      <c r="BH225" s="101"/>
      <c r="BI225" s="3"/>
      <c r="BJ225" s="3"/>
      <c r="BK225" s="3"/>
      <c r="BL225" s="2"/>
    </row>
    <row r="226" spans="1:64" ht="14.25" thickBot="1" thickTop="1">
      <c r="A226" s="107">
        <v>11</v>
      </c>
      <c r="B226" s="113" t="s">
        <v>312</v>
      </c>
      <c r="C226" s="114" t="s">
        <v>313</v>
      </c>
      <c r="D226" s="22">
        <f t="shared" si="7"/>
        <v>19</v>
      </c>
      <c r="E226" s="47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6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3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6">
        <v>0</v>
      </c>
      <c r="AL226" s="426">
        <v>0</v>
      </c>
      <c r="AM226" s="434">
        <v>0</v>
      </c>
      <c r="AN226" s="46">
        <v>0</v>
      </c>
      <c r="AO226" s="431">
        <v>0</v>
      </c>
      <c r="AP226" s="60">
        <v>10</v>
      </c>
      <c r="AQ226" s="46">
        <v>0</v>
      </c>
      <c r="AR226" s="431">
        <v>0</v>
      </c>
      <c r="AS226" s="434">
        <v>0</v>
      </c>
      <c r="AT226" s="46">
        <v>0</v>
      </c>
      <c r="AU226" s="426">
        <v>0</v>
      </c>
      <c r="AV226" s="434">
        <v>0</v>
      </c>
      <c r="AW226" s="46">
        <v>0</v>
      </c>
      <c r="AX226" s="431">
        <v>0</v>
      </c>
      <c r="AY226" s="434">
        <v>0</v>
      </c>
      <c r="AZ226" s="46">
        <v>0</v>
      </c>
      <c r="BA226" s="431">
        <v>0</v>
      </c>
      <c r="BB226" s="434">
        <v>0</v>
      </c>
      <c r="BC226" s="46">
        <v>0</v>
      </c>
      <c r="BD226" s="480">
        <v>0</v>
      </c>
      <c r="BE226" s="434">
        <v>0</v>
      </c>
      <c r="BF226" s="46">
        <v>0</v>
      </c>
      <c r="BG226" s="102">
        <f t="shared" si="8"/>
        <v>19</v>
      </c>
      <c r="BH226" s="101"/>
      <c r="BI226" s="3"/>
      <c r="BJ226" s="3"/>
      <c r="BK226" s="3"/>
      <c r="BL226" s="2"/>
    </row>
    <row r="227" spans="1:64" ht="14.25" thickBot="1" thickTop="1">
      <c r="A227" s="107">
        <v>10</v>
      </c>
      <c r="B227" s="111" t="s">
        <v>314</v>
      </c>
      <c r="C227" s="112" t="s">
        <v>515</v>
      </c>
      <c r="D227" s="22">
        <f t="shared" si="7"/>
        <v>9</v>
      </c>
      <c r="E227" s="47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4</v>
      </c>
      <c r="L227" s="46">
        <v>0</v>
      </c>
      <c r="M227" s="46">
        <v>0</v>
      </c>
      <c r="N227" s="46">
        <v>2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6">
        <v>0</v>
      </c>
      <c r="AL227" s="426">
        <v>0</v>
      </c>
      <c r="AM227" s="434">
        <v>0</v>
      </c>
      <c r="AN227" s="46">
        <v>0</v>
      </c>
      <c r="AO227" s="431">
        <v>0</v>
      </c>
      <c r="AP227" s="434">
        <v>0</v>
      </c>
      <c r="AQ227" s="46">
        <v>0</v>
      </c>
      <c r="AR227" s="431">
        <v>0</v>
      </c>
      <c r="AS227" s="434">
        <v>0</v>
      </c>
      <c r="AT227" s="46">
        <v>0</v>
      </c>
      <c r="AU227" s="426">
        <v>0</v>
      </c>
      <c r="AV227" s="55">
        <v>3</v>
      </c>
      <c r="AW227" s="46">
        <v>0</v>
      </c>
      <c r="AX227" s="431">
        <v>0</v>
      </c>
      <c r="AY227" s="434">
        <v>0</v>
      </c>
      <c r="AZ227" s="46">
        <v>0</v>
      </c>
      <c r="BA227" s="431">
        <v>0</v>
      </c>
      <c r="BB227" s="434">
        <v>0</v>
      </c>
      <c r="BC227" s="46">
        <v>0</v>
      </c>
      <c r="BD227" s="480">
        <v>0</v>
      </c>
      <c r="BE227" s="434">
        <v>0</v>
      </c>
      <c r="BF227" s="46">
        <v>0</v>
      </c>
      <c r="BG227" s="102">
        <f t="shared" si="8"/>
        <v>9</v>
      </c>
      <c r="BH227" s="101"/>
      <c r="BI227" s="3"/>
      <c r="BJ227" s="3"/>
      <c r="BK227" s="3"/>
      <c r="BL227" s="2"/>
    </row>
    <row r="228" spans="1:64" ht="14.25" thickBot="1" thickTop="1">
      <c r="A228" s="107">
        <v>9</v>
      </c>
      <c r="B228" s="111" t="s">
        <v>315</v>
      </c>
      <c r="C228" s="112" t="s">
        <v>316</v>
      </c>
      <c r="D228" s="22">
        <f t="shared" si="7"/>
        <v>15</v>
      </c>
      <c r="E228" s="47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6">
        <v>0</v>
      </c>
      <c r="AL228" s="426">
        <v>0</v>
      </c>
      <c r="AM228" s="434">
        <v>0</v>
      </c>
      <c r="AN228" s="46">
        <v>0</v>
      </c>
      <c r="AO228" s="431">
        <v>0</v>
      </c>
      <c r="AP228" s="88">
        <v>15</v>
      </c>
      <c r="AQ228" s="46">
        <v>0</v>
      </c>
      <c r="AR228" s="431">
        <v>0</v>
      </c>
      <c r="AS228" s="434">
        <v>0</v>
      </c>
      <c r="AT228" s="46">
        <v>0</v>
      </c>
      <c r="AU228" s="426">
        <v>0</v>
      </c>
      <c r="AV228" s="434">
        <v>0</v>
      </c>
      <c r="AW228" s="46">
        <v>0</v>
      </c>
      <c r="AX228" s="431">
        <v>0</v>
      </c>
      <c r="AY228" s="434">
        <v>0</v>
      </c>
      <c r="AZ228" s="46">
        <v>0</v>
      </c>
      <c r="BA228" s="431">
        <v>0</v>
      </c>
      <c r="BB228" s="434">
        <v>0</v>
      </c>
      <c r="BC228" s="46">
        <v>0</v>
      </c>
      <c r="BD228" s="480">
        <v>0</v>
      </c>
      <c r="BE228" s="434">
        <v>0</v>
      </c>
      <c r="BF228" s="46">
        <v>0</v>
      </c>
      <c r="BG228" s="102">
        <f t="shared" si="8"/>
        <v>15</v>
      </c>
      <c r="BH228" s="101"/>
      <c r="BI228" s="3"/>
      <c r="BJ228" s="3"/>
      <c r="BK228" s="3"/>
      <c r="BL228" s="2"/>
    </row>
    <row r="229" spans="1:64" ht="14.25" thickBot="1" thickTop="1">
      <c r="A229" s="115">
        <v>11</v>
      </c>
      <c r="B229" s="108" t="s">
        <v>317</v>
      </c>
      <c r="C229" s="109" t="s">
        <v>318</v>
      </c>
      <c r="D229" s="22">
        <f t="shared" si="7"/>
        <v>42.5</v>
      </c>
      <c r="E229" s="47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1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7</v>
      </c>
      <c r="R229" s="46">
        <v>0</v>
      </c>
      <c r="S229" s="46">
        <v>0</v>
      </c>
      <c r="T229" s="46">
        <v>0</v>
      </c>
      <c r="U229" s="46">
        <v>4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73">
        <v>1</v>
      </c>
      <c r="AK229" s="46">
        <v>0</v>
      </c>
      <c r="AL229" s="426">
        <v>0</v>
      </c>
      <c r="AM229" s="353">
        <v>1.5</v>
      </c>
      <c r="AN229" s="46">
        <v>0</v>
      </c>
      <c r="AO229" s="431">
        <v>0</v>
      </c>
      <c r="AP229" s="67">
        <v>16</v>
      </c>
      <c r="AQ229" s="46">
        <v>0</v>
      </c>
      <c r="AR229" s="431">
        <v>0</v>
      </c>
      <c r="AS229" s="434">
        <v>0</v>
      </c>
      <c r="AT229" s="46">
        <v>0</v>
      </c>
      <c r="AU229" s="426">
        <v>0</v>
      </c>
      <c r="AV229" s="434">
        <v>0</v>
      </c>
      <c r="AW229" s="46">
        <v>0</v>
      </c>
      <c r="AX229" s="431">
        <v>0</v>
      </c>
      <c r="AY229" s="67">
        <v>12</v>
      </c>
      <c r="AZ229" s="46">
        <v>0</v>
      </c>
      <c r="BA229" s="431">
        <v>0</v>
      </c>
      <c r="BB229" s="434">
        <v>0</v>
      </c>
      <c r="BC229" s="46">
        <v>0</v>
      </c>
      <c r="BD229" s="480">
        <v>0</v>
      </c>
      <c r="BE229" s="434">
        <v>0</v>
      </c>
      <c r="BF229" s="46">
        <v>0</v>
      </c>
      <c r="BG229" s="102">
        <f t="shared" si="8"/>
        <v>42.5</v>
      </c>
      <c r="BH229" s="101"/>
      <c r="BI229" s="3"/>
      <c r="BJ229" s="3"/>
      <c r="BK229" s="3"/>
      <c r="BL229" s="2"/>
    </row>
    <row r="230" spans="1:64" ht="14.25" thickBot="1" thickTop="1">
      <c r="A230" s="115">
        <v>10</v>
      </c>
      <c r="B230" s="108" t="s">
        <v>251</v>
      </c>
      <c r="C230" s="109" t="s">
        <v>318</v>
      </c>
      <c r="D230" s="22">
        <f t="shared" si="7"/>
        <v>34</v>
      </c>
      <c r="E230" s="47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0.5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7</v>
      </c>
      <c r="R230" s="46">
        <v>0</v>
      </c>
      <c r="S230" s="46">
        <v>0</v>
      </c>
      <c r="T230" s="46">
        <v>0</v>
      </c>
      <c r="U230" s="46">
        <v>4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73">
        <v>1</v>
      </c>
      <c r="AK230" s="46">
        <v>0</v>
      </c>
      <c r="AL230" s="426">
        <v>0</v>
      </c>
      <c r="AM230" s="353">
        <v>1.5</v>
      </c>
      <c r="AN230" s="46">
        <v>0</v>
      </c>
      <c r="AO230" s="431">
        <v>0</v>
      </c>
      <c r="AP230" s="434">
        <v>0</v>
      </c>
      <c r="AQ230" s="46">
        <v>0</v>
      </c>
      <c r="AR230" s="431">
        <v>0</v>
      </c>
      <c r="AS230" s="67">
        <v>10</v>
      </c>
      <c r="AT230" s="46">
        <v>0</v>
      </c>
      <c r="AU230" s="426">
        <v>0</v>
      </c>
      <c r="AV230" s="434">
        <v>0</v>
      </c>
      <c r="AW230" s="46">
        <v>0</v>
      </c>
      <c r="AX230" s="431">
        <v>0</v>
      </c>
      <c r="AY230" s="67">
        <v>10</v>
      </c>
      <c r="AZ230" s="46">
        <v>0</v>
      </c>
      <c r="BA230" s="431">
        <v>0</v>
      </c>
      <c r="BB230" s="434">
        <v>0</v>
      </c>
      <c r="BC230" s="46">
        <v>0</v>
      </c>
      <c r="BD230" s="480">
        <v>0</v>
      </c>
      <c r="BE230" s="434">
        <v>0</v>
      </c>
      <c r="BF230" s="46">
        <v>0</v>
      </c>
      <c r="BG230" s="102">
        <f t="shared" si="8"/>
        <v>34</v>
      </c>
      <c r="BH230" s="101"/>
      <c r="BI230" s="3"/>
      <c r="BJ230" s="3"/>
      <c r="BK230" s="3"/>
      <c r="BL230" s="2"/>
    </row>
    <row r="231" spans="1:64" ht="14.25" thickBot="1" thickTop="1">
      <c r="A231" s="115">
        <v>10</v>
      </c>
      <c r="B231" s="108" t="s">
        <v>251</v>
      </c>
      <c r="C231" s="109" t="s">
        <v>319</v>
      </c>
      <c r="D231" s="22">
        <f t="shared" si="7"/>
        <v>11</v>
      </c>
      <c r="E231" s="47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3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6">
        <v>0</v>
      </c>
      <c r="AL231" s="426">
        <v>0</v>
      </c>
      <c r="AM231" s="434">
        <v>0</v>
      </c>
      <c r="AN231" s="46">
        <v>0</v>
      </c>
      <c r="AO231" s="431">
        <v>0</v>
      </c>
      <c r="AP231" s="95">
        <v>2</v>
      </c>
      <c r="AQ231" s="46">
        <v>0</v>
      </c>
      <c r="AR231" s="431">
        <v>0</v>
      </c>
      <c r="AS231" s="469">
        <v>6</v>
      </c>
      <c r="AT231" s="46">
        <v>0</v>
      </c>
      <c r="AU231" s="426">
        <v>0</v>
      </c>
      <c r="AV231" s="434">
        <v>0</v>
      </c>
      <c r="AW231" s="46">
        <v>0</v>
      </c>
      <c r="AX231" s="431">
        <v>0</v>
      </c>
      <c r="AY231" s="434">
        <v>0</v>
      </c>
      <c r="AZ231" s="46">
        <v>0</v>
      </c>
      <c r="BA231" s="431">
        <v>0</v>
      </c>
      <c r="BB231" s="434">
        <v>0</v>
      </c>
      <c r="BC231" s="46">
        <v>0</v>
      </c>
      <c r="BD231" s="480">
        <v>0</v>
      </c>
      <c r="BE231" s="434">
        <v>0</v>
      </c>
      <c r="BF231" s="46">
        <v>0</v>
      </c>
      <c r="BG231" s="102">
        <f t="shared" si="8"/>
        <v>11</v>
      </c>
      <c r="BH231" s="101"/>
      <c r="BI231" s="3"/>
      <c r="BJ231" s="3"/>
      <c r="BK231" s="3"/>
      <c r="BL231" s="2"/>
    </row>
    <row r="232" spans="1:64" ht="14.25" thickBot="1" thickTop="1">
      <c r="A232" s="107">
        <v>10</v>
      </c>
      <c r="B232" s="113" t="s">
        <v>320</v>
      </c>
      <c r="C232" s="114" t="s">
        <v>529</v>
      </c>
      <c r="D232" s="22">
        <f t="shared" si="7"/>
        <v>15.5</v>
      </c>
      <c r="E232" s="47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3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5.5</v>
      </c>
      <c r="V232" s="46">
        <v>0</v>
      </c>
      <c r="W232" s="46">
        <v>7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6">
        <v>0</v>
      </c>
      <c r="AL232" s="426">
        <v>0</v>
      </c>
      <c r="AM232" s="434">
        <v>0</v>
      </c>
      <c r="AN232" s="46">
        <v>0</v>
      </c>
      <c r="AO232" s="431">
        <v>0</v>
      </c>
      <c r="AP232" s="434">
        <v>0</v>
      </c>
      <c r="AQ232" s="46">
        <v>0</v>
      </c>
      <c r="AR232" s="431">
        <v>0</v>
      </c>
      <c r="AS232" s="434">
        <v>0</v>
      </c>
      <c r="AT232" s="46">
        <v>0</v>
      </c>
      <c r="AU232" s="426">
        <v>0</v>
      </c>
      <c r="AV232" s="434">
        <v>0</v>
      </c>
      <c r="AW232" s="46">
        <v>0</v>
      </c>
      <c r="AX232" s="431">
        <v>0</v>
      </c>
      <c r="AY232" s="434">
        <v>0</v>
      </c>
      <c r="AZ232" s="46">
        <v>0</v>
      </c>
      <c r="BA232" s="431">
        <v>0</v>
      </c>
      <c r="BB232" s="434">
        <v>0</v>
      </c>
      <c r="BC232" s="46">
        <v>0</v>
      </c>
      <c r="BD232" s="480">
        <v>0</v>
      </c>
      <c r="BE232" s="434">
        <v>0</v>
      </c>
      <c r="BF232" s="46">
        <v>0</v>
      </c>
      <c r="BG232" s="102">
        <f t="shared" si="8"/>
        <v>15.5</v>
      </c>
      <c r="BH232" s="101"/>
      <c r="BI232" s="3"/>
      <c r="BJ232" s="3"/>
      <c r="BK232" s="3"/>
      <c r="BL232" s="2"/>
    </row>
    <row r="233" spans="1:64" ht="14.25" thickBot="1" thickTop="1">
      <c r="A233" s="107">
        <v>10</v>
      </c>
      <c r="B233" s="113" t="s">
        <v>484</v>
      </c>
      <c r="C233" s="114" t="s">
        <v>485</v>
      </c>
      <c r="D233" s="22">
        <f t="shared" si="7"/>
        <v>2</v>
      </c>
      <c r="E233" s="47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2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26">
        <v>0</v>
      </c>
      <c r="AM233" s="434">
        <v>0</v>
      </c>
      <c r="AN233" s="46">
        <v>0</v>
      </c>
      <c r="AO233" s="431">
        <v>0</v>
      </c>
      <c r="AP233" s="434">
        <v>0</v>
      </c>
      <c r="AQ233" s="46">
        <v>0</v>
      </c>
      <c r="AR233" s="431">
        <v>0</v>
      </c>
      <c r="AS233" s="434">
        <v>0</v>
      </c>
      <c r="AT233" s="46">
        <v>0</v>
      </c>
      <c r="AU233" s="426">
        <v>0</v>
      </c>
      <c r="AV233" s="434">
        <v>0</v>
      </c>
      <c r="AW233" s="46">
        <v>0</v>
      </c>
      <c r="AX233" s="431">
        <v>0</v>
      </c>
      <c r="AY233" s="434">
        <v>0</v>
      </c>
      <c r="AZ233" s="46">
        <v>0</v>
      </c>
      <c r="BA233" s="431">
        <v>0</v>
      </c>
      <c r="BB233" s="434">
        <v>0</v>
      </c>
      <c r="BC233" s="46">
        <v>0</v>
      </c>
      <c r="BD233" s="480">
        <v>0</v>
      </c>
      <c r="BE233" s="434">
        <v>0</v>
      </c>
      <c r="BF233" s="46">
        <v>0</v>
      </c>
      <c r="BG233" s="102">
        <f t="shared" si="8"/>
        <v>2</v>
      </c>
      <c r="BH233" s="101"/>
      <c r="BI233" s="3"/>
      <c r="BJ233" s="3"/>
      <c r="BK233" s="3"/>
      <c r="BL233" s="2"/>
    </row>
    <row r="234" spans="1:64" ht="14.25" thickBot="1" thickTop="1">
      <c r="A234" s="115">
        <v>11</v>
      </c>
      <c r="B234" s="40" t="s">
        <v>20</v>
      </c>
      <c r="C234" s="41" t="s">
        <v>321</v>
      </c>
      <c r="D234" s="22">
        <f t="shared" si="7"/>
        <v>0</v>
      </c>
      <c r="E234" s="47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26">
        <v>0</v>
      </c>
      <c r="AM234" s="434">
        <v>0</v>
      </c>
      <c r="AN234" s="46">
        <v>0</v>
      </c>
      <c r="AO234" s="431">
        <v>0</v>
      </c>
      <c r="AP234" s="434">
        <v>0</v>
      </c>
      <c r="AQ234" s="46">
        <v>0</v>
      </c>
      <c r="AR234" s="431">
        <v>0</v>
      </c>
      <c r="AS234" s="434">
        <v>0</v>
      </c>
      <c r="AT234" s="46">
        <v>0</v>
      </c>
      <c r="AU234" s="426">
        <v>0</v>
      </c>
      <c r="AV234" s="434">
        <v>0</v>
      </c>
      <c r="AW234" s="46">
        <v>0</v>
      </c>
      <c r="AX234" s="431">
        <v>0</v>
      </c>
      <c r="AY234" s="434">
        <v>0</v>
      </c>
      <c r="AZ234" s="46">
        <v>0</v>
      </c>
      <c r="BA234" s="431">
        <v>0</v>
      </c>
      <c r="BB234" s="434">
        <v>0</v>
      </c>
      <c r="BC234" s="46">
        <v>0</v>
      </c>
      <c r="BD234" s="480">
        <v>0</v>
      </c>
      <c r="BE234" s="434">
        <v>0</v>
      </c>
      <c r="BF234" s="46">
        <v>0</v>
      </c>
      <c r="BG234" s="102">
        <f t="shared" si="8"/>
        <v>0</v>
      </c>
      <c r="BH234" s="101"/>
      <c r="BI234" s="3"/>
      <c r="BJ234" s="3"/>
      <c r="BK234" s="3"/>
      <c r="BL234" s="2"/>
    </row>
    <row r="235" spans="1:64" ht="14.25" thickBot="1" thickTop="1">
      <c r="A235" s="107">
        <v>11</v>
      </c>
      <c r="B235" s="108" t="s">
        <v>144</v>
      </c>
      <c r="C235" s="109" t="s">
        <v>145</v>
      </c>
      <c r="D235" s="22">
        <f t="shared" si="7"/>
        <v>35.5</v>
      </c>
      <c r="E235" s="357">
        <v>0</v>
      </c>
      <c r="F235" s="358">
        <v>3</v>
      </c>
      <c r="G235" s="356">
        <v>0</v>
      </c>
      <c r="H235" s="356">
        <v>3.5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5</v>
      </c>
      <c r="P235" s="46">
        <v>2</v>
      </c>
      <c r="Q235" s="46">
        <v>9</v>
      </c>
      <c r="R235" s="46">
        <v>0</v>
      </c>
      <c r="S235" s="46">
        <v>0</v>
      </c>
      <c r="T235" s="46">
        <v>0</v>
      </c>
      <c r="U235" s="46">
        <v>3</v>
      </c>
      <c r="V235" s="46">
        <v>3</v>
      </c>
      <c r="W235" s="46">
        <v>0</v>
      </c>
      <c r="X235" s="46">
        <v>0</v>
      </c>
      <c r="Y235" s="46">
        <v>0</v>
      </c>
      <c r="Z235" s="46">
        <v>0</v>
      </c>
      <c r="AA235" s="46">
        <v>3</v>
      </c>
      <c r="AB235" s="46">
        <v>4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26">
        <v>0</v>
      </c>
      <c r="AM235" s="434">
        <v>0</v>
      </c>
      <c r="AN235" s="46">
        <v>0</v>
      </c>
      <c r="AO235" s="431">
        <v>0</v>
      </c>
      <c r="AP235" s="434">
        <v>0</v>
      </c>
      <c r="AQ235" s="46">
        <v>0</v>
      </c>
      <c r="AR235" s="431">
        <v>0</v>
      </c>
      <c r="AS235" s="434">
        <v>0</v>
      </c>
      <c r="AT235" s="46">
        <v>0</v>
      </c>
      <c r="AU235" s="426">
        <v>0</v>
      </c>
      <c r="AV235" s="434">
        <v>0</v>
      </c>
      <c r="AW235" s="46">
        <v>0</v>
      </c>
      <c r="AX235" s="431">
        <v>0</v>
      </c>
      <c r="AY235" s="434">
        <v>0</v>
      </c>
      <c r="AZ235" s="46">
        <v>0</v>
      </c>
      <c r="BA235" s="431">
        <v>0</v>
      </c>
      <c r="BB235" s="434">
        <v>0</v>
      </c>
      <c r="BC235" s="46">
        <v>0</v>
      </c>
      <c r="BD235" s="480">
        <v>0</v>
      </c>
      <c r="BE235" s="434">
        <v>0</v>
      </c>
      <c r="BF235" s="46">
        <v>0</v>
      </c>
      <c r="BG235" s="102">
        <f t="shared" si="8"/>
        <v>35.5</v>
      </c>
      <c r="BH235" s="101"/>
      <c r="BI235" s="3"/>
      <c r="BJ235" s="3"/>
      <c r="BK235" s="3"/>
      <c r="BL235" s="2"/>
    </row>
    <row r="236" spans="1:64" ht="14.25" thickBot="1" thickTop="1">
      <c r="A236" s="107">
        <v>9</v>
      </c>
      <c r="B236" s="113" t="s">
        <v>322</v>
      </c>
      <c r="C236" s="114" t="s">
        <v>323</v>
      </c>
      <c r="D236" s="22">
        <f t="shared" si="7"/>
        <v>7</v>
      </c>
      <c r="E236" s="360">
        <v>0</v>
      </c>
      <c r="F236" s="359">
        <v>0</v>
      </c>
      <c r="G236" s="359">
        <v>0</v>
      </c>
      <c r="H236" s="359">
        <v>3</v>
      </c>
      <c r="I236" s="46">
        <v>0</v>
      </c>
      <c r="J236" s="46">
        <v>0</v>
      </c>
      <c r="K236" s="46">
        <v>0</v>
      </c>
      <c r="L236" s="46">
        <v>0</v>
      </c>
      <c r="M236" s="46">
        <v>4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26">
        <v>0</v>
      </c>
      <c r="AM236" s="434">
        <v>0</v>
      </c>
      <c r="AN236" s="46">
        <v>0</v>
      </c>
      <c r="AO236" s="431">
        <v>0</v>
      </c>
      <c r="AP236" s="434">
        <v>0</v>
      </c>
      <c r="AQ236" s="46">
        <v>0</v>
      </c>
      <c r="AR236" s="431">
        <v>0</v>
      </c>
      <c r="AS236" s="434">
        <v>0</v>
      </c>
      <c r="AT236" s="46">
        <v>0</v>
      </c>
      <c r="AU236" s="426">
        <v>0</v>
      </c>
      <c r="AV236" s="434">
        <v>0</v>
      </c>
      <c r="AW236" s="46">
        <v>0</v>
      </c>
      <c r="AX236" s="431">
        <v>0</v>
      </c>
      <c r="AY236" s="434">
        <v>0</v>
      </c>
      <c r="AZ236" s="46">
        <v>0</v>
      </c>
      <c r="BA236" s="431">
        <v>0</v>
      </c>
      <c r="BB236" s="434">
        <v>0</v>
      </c>
      <c r="BC236" s="46">
        <v>0</v>
      </c>
      <c r="BD236" s="480">
        <v>0</v>
      </c>
      <c r="BE236" s="434">
        <v>0</v>
      </c>
      <c r="BF236" s="46">
        <v>0</v>
      </c>
      <c r="BG236" s="102">
        <f t="shared" si="8"/>
        <v>7</v>
      </c>
      <c r="BH236" s="101"/>
      <c r="BI236" s="3"/>
      <c r="BJ236" s="3"/>
      <c r="BK236" s="3"/>
      <c r="BL236" s="2"/>
    </row>
    <row r="237" spans="1:64" ht="14.25" thickBot="1" thickTop="1">
      <c r="A237" s="116">
        <v>12</v>
      </c>
      <c r="B237" s="113" t="s">
        <v>486</v>
      </c>
      <c r="C237" s="114" t="s">
        <v>487</v>
      </c>
      <c r="D237" s="22">
        <f t="shared" si="7"/>
        <v>8</v>
      </c>
      <c r="E237" s="47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26">
        <v>0</v>
      </c>
      <c r="AM237" s="434">
        <v>0</v>
      </c>
      <c r="AN237" s="46">
        <v>0</v>
      </c>
      <c r="AO237" s="431">
        <v>0</v>
      </c>
      <c r="AP237" s="67">
        <v>8</v>
      </c>
      <c r="AQ237" s="46">
        <v>0</v>
      </c>
      <c r="AR237" s="431">
        <v>0</v>
      </c>
      <c r="AS237" s="434">
        <v>0</v>
      </c>
      <c r="AT237" s="46">
        <v>0</v>
      </c>
      <c r="AU237" s="426">
        <v>0</v>
      </c>
      <c r="AV237" s="434">
        <v>0</v>
      </c>
      <c r="AW237" s="46">
        <v>0</v>
      </c>
      <c r="AX237" s="431">
        <v>0</v>
      </c>
      <c r="AY237" s="434">
        <v>0</v>
      </c>
      <c r="AZ237" s="46">
        <v>0</v>
      </c>
      <c r="BA237" s="431">
        <v>0</v>
      </c>
      <c r="BB237" s="434">
        <v>0</v>
      </c>
      <c r="BC237" s="46">
        <v>0</v>
      </c>
      <c r="BD237" s="480">
        <v>0</v>
      </c>
      <c r="BE237" s="434">
        <v>0</v>
      </c>
      <c r="BF237" s="46">
        <v>0</v>
      </c>
      <c r="BG237" s="102">
        <f t="shared" si="8"/>
        <v>8</v>
      </c>
      <c r="BH237" s="101"/>
      <c r="BI237" s="3"/>
      <c r="BJ237" s="3"/>
      <c r="BK237" s="3"/>
      <c r="BL237" s="2"/>
    </row>
    <row r="238" spans="1:64" ht="14.25" thickBot="1" thickTop="1">
      <c r="A238" s="107">
        <v>9</v>
      </c>
      <c r="B238" s="108" t="s">
        <v>226</v>
      </c>
      <c r="C238" s="109" t="s">
        <v>488</v>
      </c>
      <c r="D238" s="22">
        <f t="shared" si="7"/>
        <v>0</v>
      </c>
      <c r="E238" s="47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6">
        <v>0</v>
      </c>
      <c r="AL238" s="426">
        <v>0</v>
      </c>
      <c r="AM238" s="434">
        <v>0</v>
      </c>
      <c r="AN238" s="46">
        <v>0</v>
      </c>
      <c r="AO238" s="431">
        <v>0</v>
      </c>
      <c r="AP238" s="434">
        <v>0</v>
      </c>
      <c r="AQ238" s="46">
        <v>0</v>
      </c>
      <c r="AR238" s="431">
        <v>0</v>
      </c>
      <c r="AS238" s="434">
        <v>0</v>
      </c>
      <c r="AT238" s="46">
        <v>0</v>
      </c>
      <c r="AU238" s="426">
        <v>0</v>
      </c>
      <c r="AV238" s="434">
        <v>0</v>
      </c>
      <c r="AW238" s="46">
        <v>0</v>
      </c>
      <c r="AX238" s="431">
        <v>0</v>
      </c>
      <c r="AY238" s="434">
        <v>0</v>
      </c>
      <c r="AZ238" s="46">
        <v>0</v>
      </c>
      <c r="BA238" s="431">
        <v>0</v>
      </c>
      <c r="BB238" s="434">
        <v>0</v>
      </c>
      <c r="BC238" s="46">
        <v>0</v>
      </c>
      <c r="BD238" s="480">
        <v>0</v>
      </c>
      <c r="BE238" s="434">
        <v>0</v>
      </c>
      <c r="BF238" s="46">
        <v>0</v>
      </c>
      <c r="BG238" s="102">
        <f t="shared" si="8"/>
        <v>0</v>
      </c>
      <c r="BH238" s="101"/>
      <c r="BI238" s="3"/>
      <c r="BJ238" s="3"/>
      <c r="BK238" s="3"/>
      <c r="BL238" s="2"/>
    </row>
    <row r="239" spans="1:64" ht="14.25" thickBot="1" thickTop="1">
      <c r="A239" s="107">
        <v>10</v>
      </c>
      <c r="B239" s="113" t="s">
        <v>489</v>
      </c>
      <c r="C239" s="114" t="s">
        <v>490</v>
      </c>
      <c r="D239" s="22">
        <f t="shared" si="7"/>
        <v>5</v>
      </c>
      <c r="E239" s="47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2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3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6">
        <v>0</v>
      </c>
      <c r="AL239" s="426">
        <v>0</v>
      </c>
      <c r="AM239" s="434">
        <v>0</v>
      </c>
      <c r="AN239" s="46">
        <v>0</v>
      </c>
      <c r="AO239" s="431">
        <v>0</v>
      </c>
      <c r="AP239" s="434">
        <v>0</v>
      </c>
      <c r="AQ239" s="46">
        <v>0</v>
      </c>
      <c r="AR239" s="431">
        <v>0</v>
      </c>
      <c r="AS239" s="434">
        <v>0</v>
      </c>
      <c r="AT239" s="46">
        <v>0</v>
      </c>
      <c r="AU239" s="426">
        <v>0</v>
      </c>
      <c r="AV239" s="434">
        <v>0</v>
      </c>
      <c r="AW239" s="46">
        <v>0</v>
      </c>
      <c r="AX239" s="431">
        <v>0</v>
      </c>
      <c r="AY239" s="434">
        <v>0</v>
      </c>
      <c r="AZ239" s="46">
        <v>0</v>
      </c>
      <c r="BA239" s="431">
        <v>0</v>
      </c>
      <c r="BB239" s="434">
        <v>0</v>
      </c>
      <c r="BC239" s="46">
        <v>0</v>
      </c>
      <c r="BD239" s="480">
        <v>0</v>
      </c>
      <c r="BE239" s="434">
        <v>0</v>
      </c>
      <c r="BF239" s="46">
        <v>0</v>
      </c>
      <c r="BG239" s="102">
        <f t="shared" si="8"/>
        <v>5</v>
      </c>
      <c r="BH239" s="101"/>
      <c r="BI239" s="3"/>
      <c r="BJ239" s="3"/>
      <c r="BK239" s="3"/>
      <c r="BL239" s="2"/>
    </row>
    <row r="240" spans="1:64" ht="14.25" thickBot="1" thickTop="1">
      <c r="A240" s="116">
        <v>12</v>
      </c>
      <c r="B240" s="113" t="s">
        <v>424</v>
      </c>
      <c r="C240" s="114" t="s">
        <v>491</v>
      </c>
      <c r="D240" s="22">
        <f t="shared" si="7"/>
        <v>18</v>
      </c>
      <c r="E240" s="47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5</v>
      </c>
      <c r="S240" s="46">
        <v>3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6">
        <v>0</v>
      </c>
      <c r="AL240" s="426">
        <v>0</v>
      </c>
      <c r="AM240" s="434">
        <v>0</v>
      </c>
      <c r="AN240" s="46">
        <v>0</v>
      </c>
      <c r="AO240" s="431">
        <v>0</v>
      </c>
      <c r="AP240" s="434">
        <v>0</v>
      </c>
      <c r="AQ240" s="46">
        <v>0</v>
      </c>
      <c r="AR240" s="431">
        <v>0</v>
      </c>
      <c r="AS240" s="469">
        <v>6</v>
      </c>
      <c r="AT240" s="470">
        <v>4</v>
      </c>
      <c r="AU240" s="426">
        <v>0</v>
      </c>
      <c r="AV240" s="434">
        <v>0</v>
      </c>
      <c r="AW240" s="46">
        <v>0</v>
      </c>
      <c r="AX240" s="431">
        <v>0</v>
      </c>
      <c r="AY240" s="434">
        <v>0</v>
      </c>
      <c r="AZ240" s="46">
        <v>0</v>
      </c>
      <c r="BA240" s="431">
        <v>0</v>
      </c>
      <c r="BB240" s="434">
        <v>0</v>
      </c>
      <c r="BC240" s="46">
        <v>0</v>
      </c>
      <c r="BD240" s="480">
        <v>0</v>
      </c>
      <c r="BE240" s="434">
        <v>0</v>
      </c>
      <c r="BF240" s="46">
        <v>0</v>
      </c>
      <c r="BG240" s="102">
        <f t="shared" si="8"/>
        <v>18</v>
      </c>
      <c r="BH240" s="101"/>
      <c r="BI240" s="3"/>
      <c r="BJ240" s="3"/>
      <c r="BK240" s="3"/>
      <c r="BL240" s="2"/>
    </row>
    <row r="241" spans="1:64" ht="14.25" thickBot="1" thickTop="1">
      <c r="A241" s="107">
        <v>10</v>
      </c>
      <c r="B241" s="113" t="s">
        <v>492</v>
      </c>
      <c r="C241" s="114" t="s">
        <v>491</v>
      </c>
      <c r="D241" s="22">
        <f t="shared" si="7"/>
        <v>13</v>
      </c>
      <c r="E241" s="47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5</v>
      </c>
      <c r="AA241" s="46">
        <v>3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26">
        <v>0</v>
      </c>
      <c r="AM241" s="434">
        <v>0</v>
      </c>
      <c r="AN241" s="46">
        <v>0</v>
      </c>
      <c r="AO241" s="431">
        <v>0</v>
      </c>
      <c r="AP241" s="434">
        <v>0</v>
      </c>
      <c r="AQ241" s="46">
        <v>0</v>
      </c>
      <c r="AR241" s="431">
        <v>0</v>
      </c>
      <c r="AS241" s="38">
        <v>1</v>
      </c>
      <c r="AT241" s="470">
        <v>4</v>
      </c>
      <c r="AU241" s="426">
        <v>0</v>
      </c>
      <c r="AV241" s="434">
        <v>0</v>
      </c>
      <c r="AW241" s="46">
        <v>0</v>
      </c>
      <c r="AX241" s="431">
        <v>0</v>
      </c>
      <c r="AY241" s="434">
        <v>0</v>
      </c>
      <c r="AZ241" s="46">
        <v>0</v>
      </c>
      <c r="BA241" s="431">
        <v>0</v>
      </c>
      <c r="BB241" s="434">
        <v>0</v>
      </c>
      <c r="BC241" s="46">
        <v>0</v>
      </c>
      <c r="BD241" s="480">
        <v>0</v>
      </c>
      <c r="BE241" s="434">
        <v>0</v>
      </c>
      <c r="BF241" s="46">
        <v>0</v>
      </c>
      <c r="BG241" s="102">
        <f t="shared" si="8"/>
        <v>13</v>
      </c>
      <c r="BH241" s="101"/>
      <c r="BI241" s="3"/>
      <c r="BJ241" s="3"/>
      <c r="BK241" s="3"/>
      <c r="BL241" s="2"/>
    </row>
    <row r="242" spans="1:64" ht="14.25" thickBot="1" thickTop="1">
      <c r="A242" s="107">
        <v>11</v>
      </c>
      <c r="B242" s="113" t="s">
        <v>324</v>
      </c>
      <c r="C242" s="114" t="s">
        <v>325</v>
      </c>
      <c r="D242" s="22">
        <f t="shared" si="7"/>
        <v>6.5</v>
      </c>
      <c r="E242" s="47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6.5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26">
        <v>0</v>
      </c>
      <c r="AM242" s="434">
        <v>0</v>
      </c>
      <c r="AN242" s="46">
        <v>0</v>
      </c>
      <c r="AO242" s="431">
        <v>0</v>
      </c>
      <c r="AP242" s="434">
        <v>0</v>
      </c>
      <c r="AQ242" s="46">
        <v>0</v>
      </c>
      <c r="AR242" s="431">
        <v>0</v>
      </c>
      <c r="AS242" s="434">
        <v>0</v>
      </c>
      <c r="AT242" s="46">
        <v>0</v>
      </c>
      <c r="AU242" s="426">
        <v>0</v>
      </c>
      <c r="AV242" s="434">
        <v>0</v>
      </c>
      <c r="AW242" s="46">
        <v>0</v>
      </c>
      <c r="AX242" s="431">
        <v>0</v>
      </c>
      <c r="AY242" s="434">
        <v>0</v>
      </c>
      <c r="AZ242" s="46">
        <v>0</v>
      </c>
      <c r="BA242" s="431">
        <v>0</v>
      </c>
      <c r="BB242" s="434">
        <v>0</v>
      </c>
      <c r="BC242" s="46">
        <v>0</v>
      </c>
      <c r="BD242" s="480">
        <v>0</v>
      </c>
      <c r="BE242" s="434">
        <v>0</v>
      </c>
      <c r="BF242" s="46">
        <v>0</v>
      </c>
      <c r="BG242" s="102">
        <f t="shared" si="8"/>
        <v>6.5</v>
      </c>
      <c r="BH242" s="101"/>
      <c r="BI242" s="3"/>
      <c r="BJ242" s="3"/>
      <c r="BK242" s="3"/>
      <c r="BL242" s="2"/>
    </row>
    <row r="243" spans="1:64" ht="14.25" thickBot="1" thickTop="1">
      <c r="A243" s="107">
        <v>10</v>
      </c>
      <c r="B243" s="108" t="s">
        <v>314</v>
      </c>
      <c r="C243" s="109" t="s">
        <v>326</v>
      </c>
      <c r="D243" s="22">
        <f t="shared" si="7"/>
        <v>15</v>
      </c>
      <c r="E243" s="47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78">
        <v>11</v>
      </c>
      <c r="AE243" s="46">
        <v>0</v>
      </c>
      <c r="AF243" s="46">
        <v>0</v>
      </c>
      <c r="AG243" s="78">
        <v>4</v>
      </c>
      <c r="AH243" s="46">
        <v>0</v>
      </c>
      <c r="AI243" s="46">
        <v>0</v>
      </c>
      <c r="AJ243" s="46">
        <v>0</v>
      </c>
      <c r="AK243" s="46">
        <v>0</v>
      </c>
      <c r="AL243" s="426">
        <v>0</v>
      </c>
      <c r="AM243" s="434">
        <v>0</v>
      </c>
      <c r="AN243" s="46">
        <v>0</v>
      </c>
      <c r="AO243" s="431">
        <v>0</v>
      </c>
      <c r="AP243" s="434">
        <v>0</v>
      </c>
      <c r="AQ243" s="46">
        <v>0</v>
      </c>
      <c r="AR243" s="431">
        <v>0</v>
      </c>
      <c r="AS243" s="434">
        <v>0</v>
      </c>
      <c r="AT243" s="46">
        <v>0</v>
      </c>
      <c r="AU243" s="426">
        <v>0</v>
      </c>
      <c r="AV243" s="434">
        <v>0</v>
      </c>
      <c r="AW243" s="46">
        <v>0</v>
      </c>
      <c r="AX243" s="431">
        <v>0</v>
      </c>
      <c r="AY243" s="434">
        <v>0</v>
      </c>
      <c r="AZ243" s="46">
        <v>0</v>
      </c>
      <c r="BA243" s="431">
        <v>0</v>
      </c>
      <c r="BB243" s="434">
        <v>0</v>
      </c>
      <c r="BC243" s="46">
        <v>0</v>
      </c>
      <c r="BD243" s="480">
        <v>0</v>
      </c>
      <c r="BE243" s="434">
        <v>0</v>
      </c>
      <c r="BF243" s="46">
        <v>0</v>
      </c>
      <c r="BG243" s="102">
        <f t="shared" si="8"/>
        <v>15</v>
      </c>
      <c r="BH243" s="101"/>
      <c r="BI243" s="3"/>
      <c r="BJ243" s="3"/>
      <c r="BK243" s="3"/>
      <c r="BL243" s="2"/>
    </row>
    <row r="244" spans="1:64" ht="14.25" thickBot="1" thickTop="1">
      <c r="A244" s="107">
        <v>12</v>
      </c>
      <c r="B244" s="111" t="s">
        <v>146</v>
      </c>
      <c r="C244" s="112" t="s">
        <v>147</v>
      </c>
      <c r="D244" s="22">
        <f t="shared" si="7"/>
        <v>20.5</v>
      </c>
      <c r="E244" s="363">
        <v>0</v>
      </c>
      <c r="F244" s="362">
        <v>0</v>
      </c>
      <c r="G244" s="362">
        <v>0</v>
      </c>
      <c r="H244" s="362">
        <v>5</v>
      </c>
      <c r="I244" s="362">
        <v>0</v>
      </c>
      <c r="J244" s="362">
        <v>0</v>
      </c>
      <c r="K244" s="362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365">
        <v>2</v>
      </c>
      <c r="AE244" s="361">
        <v>0</v>
      </c>
      <c r="AF244" s="364">
        <v>0</v>
      </c>
      <c r="AG244" s="366">
        <v>2</v>
      </c>
      <c r="AH244" s="46">
        <v>0</v>
      </c>
      <c r="AI244" s="46">
        <v>0</v>
      </c>
      <c r="AJ244" s="46">
        <v>0</v>
      </c>
      <c r="AK244" s="46">
        <v>0</v>
      </c>
      <c r="AL244" s="426">
        <v>0</v>
      </c>
      <c r="AM244" s="377">
        <v>5</v>
      </c>
      <c r="AN244" s="46">
        <v>0</v>
      </c>
      <c r="AO244" s="431">
        <v>0</v>
      </c>
      <c r="AP244" s="434">
        <v>0</v>
      </c>
      <c r="AQ244" s="46">
        <v>0</v>
      </c>
      <c r="AR244" s="431">
        <v>0</v>
      </c>
      <c r="AS244" s="469">
        <v>1</v>
      </c>
      <c r="AT244" s="46">
        <v>0</v>
      </c>
      <c r="AU244" s="426">
        <v>0</v>
      </c>
      <c r="AV244" s="434">
        <v>0</v>
      </c>
      <c r="AW244" s="46">
        <v>0</v>
      </c>
      <c r="AX244" s="431">
        <v>0</v>
      </c>
      <c r="AY244" s="377">
        <v>2</v>
      </c>
      <c r="AZ244" s="477">
        <v>2.5</v>
      </c>
      <c r="BA244" s="431">
        <v>0</v>
      </c>
      <c r="BB244" s="469">
        <v>1</v>
      </c>
      <c r="BC244" s="46">
        <v>0</v>
      </c>
      <c r="BD244" s="480">
        <v>0</v>
      </c>
      <c r="BE244" s="434">
        <v>0</v>
      </c>
      <c r="BF244" s="46">
        <v>0</v>
      </c>
      <c r="BG244" s="102">
        <f t="shared" si="8"/>
        <v>20.5</v>
      </c>
      <c r="BH244" s="101"/>
      <c r="BI244" s="3"/>
      <c r="BJ244" s="3"/>
      <c r="BK244" s="3"/>
      <c r="BL244" s="2"/>
    </row>
    <row r="245" spans="1:64" ht="14.25" thickBot="1" thickTop="1">
      <c r="A245" s="115">
        <v>11</v>
      </c>
      <c r="B245" s="42" t="s">
        <v>327</v>
      </c>
      <c r="C245" s="43" t="s">
        <v>148</v>
      </c>
      <c r="D245" s="22">
        <f aca="true" t="shared" si="9" ref="D245:D282">BG245</f>
        <v>29</v>
      </c>
      <c r="E245" s="370">
        <v>0</v>
      </c>
      <c r="F245" s="371">
        <v>2</v>
      </c>
      <c r="G245" s="368">
        <v>0</v>
      </c>
      <c r="H245" s="368">
        <v>0</v>
      </c>
      <c r="I245" s="368">
        <v>0</v>
      </c>
      <c r="J245" s="368">
        <v>0</v>
      </c>
      <c r="K245" s="368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2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3</v>
      </c>
      <c r="AB245" s="46">
        <v>4</v>
      </c>
      <c r="AC245" s="46">
        <v>0</v>
      </c>
      <c r="AD245" s="367">
        <v>0</v>
      </c>
      <c r="AE245" s="367">
        <v>0</v>
      </c>
      <c r="AF245" s="369">
        <v>0</v>
      </c>
      <c r="AG245" s="372">
        <v>2</v>
      </c>
      <c r="AH245" s="46">
        <v>0</v>
      </c>
      <c r="AI245" s="46">
        <v>0</v>
      </c>
      <c r="AJ245" s="330">
        <v>8</v>
      </c>
      <c r="AK245" s="46">
        <v>0</v>
      </c>
      <c r="AL245" s="426">
        <v>0</v>
      </c>
      <c r="AM245" s="377">
        <v>2</v>
      </c>
      <c r="AN245" s="46">
        <v>0</v>
      </c>
      <c r="AO245" s="431">
        <v>0</v>
      </c>
      <c r="AP245" s="424">
        <v>6</v>
      </c>
      <c r="AQ245" s="46">
        <v>0</v>
      </c>
      <c r="AR245" s="431">
        <v>0</v>
      </c>
      <c r="AS245" s="434">
        <v>0</v>
      </c>
      <c r="AT245" s="46">
        <v>0</v>
      </c>
      <c r="AU245" s="426">
        <v>0</v>
      </c>
      <c r="AV245" s="434">
        <v>0</v>
      </c>
      <c r="AW245" s="46">
        <v>0</v>
      </c>
      <c r="AX245" s="431">
        <v>0</v>
      </c>
      <c r="AY245" s="434">
        <v>0</v>
      </c>
      <c r="AZ245" s="46">
        <v>0</v>
      </c>
      <c r="BA245" s="431">
        <v>0</v>
      </c>
      <c r="BB245" s="434">
        <v>0</v>
      </c>
      <c r="BC245" s="46">
        <v>0</v>
      </c>
      <c r="BD245" s="480">
        <v>0</v>
      </c>
      <c r="BE245" s="434">
        <v>0</v>
      </c>
      <c r="BF245" s="46">
        <v>0</v>
      </c>
      <c r="BG245" s="102">
        <f t="shared" si="8"/>
        <v>29</v>
      </c>
      <c r="BH245" s="101"/>
      <c r="BI245" s="3"/>
      <c r="BJ245" s="3"/>
      <c r="BK245" s="3"/>
      <c r="BL245" s="2"/>
    </row>
    <row r="246" spans="1:64" ht="14.25" thickBot="1" thickTop="1">
      <c r="A246" s="107">
        <v>10</v>
      </c>
      <c r="B246" s="113" t="s">
        <v>149</v>
      </c>
      <c r="C246" s="114" t="s">
        <v>150</v>
      </c>
      <c r="D246" s="22">
        <f t="shared" si="9"/>
        <v>33</v>
      </c>
      <c r="E246" s="375">
        <v>0</v>
      </c>
      <c r="F246" s="374">
        <v>0</v>
      </c>
      <c r="G246" s="374">
        <v>0</v>
      </c>
      <c r="H246" s="374">
        <v>3.5</v>
      </c>
      <c r="I246" s="374">
        <v>0</v>
      </c>
      <c r="J246" s="374">
        <v>0</v>
      </c>
      <c r="K246" s="374">
        <v>0</v>
      </c>
      <c r="L246" s="46">
        <v>0</v>
      </c>
      <c r="M246" s="46">
        <v>0</v>
      </c>
      <c r="N246" s="46">
        <v>0</v>
      </c>
      <c r="O246" s="46">
        <v>5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4</v>
      </c>
      <c r="AC246" s="46">
        <v>0</v>
      </c>
      <c r="AD246" s="373">
        <v>0</v>
      </c>
      <c r="AE246" s="373">
        <v>0</v>
      </c>
      <c r="AF246" s="376">
        <v>0</v>
      </c>
      <c r="AG246" s="377">
        <v>2</v>
      </c>
      <c r="AH246" s="46">
        <v>0</v>
      </c>
      <c r="AI246" s="46">
        <v>0</v>
      </c>
      <c r="AJ246" s="377">
        <v>2.5</v>
      </c>
      <c r="AK246" s="46">
        <v>0</v>
      </c>
      <c r="AL246" s="426">
        <v>0</v>
      </c>
      <c r="AM246" s="434">
        <v>0</v>
      </c>
      <c r="AN246" s="46">
        <v>0</v>
      </c>
      <c r="AO246" s="431">
        <v>0</v>
      </c>
      <c r="AP246" s="434">
        <v>0</v>
      </c>
      <c r="AQ246" s="46">
        <v>0</v>
      </c>
      <c r="AR246" s="431">
        <v>0</v>
      </c>
      <c r="AS246" s="377">
        <v>4</v>
      </c>
      <c r="AT246" s="46">
        <v>0</v>
      </c>
      <c r="AU246" s="426">
        <v>0</v>
      </c>
      <c r="AV246" s="469">
        <v>6</v>
      </c>
      <c r="AW246" s="46">
        <v>0</v>
      </c>
      <c r="AX246" s="431">
        <v>0</v>
      </c>
      <c r="AY246" s="469">
        <v>6</v>
      </c>
      <c r="AZ246" s="46">
        <v>0</v>
      </c>
      <c r="BA246" s="431">
        <v>0</v>
      </c>
      <c r="BB246" s="434">
        <v>0</v>
      </c>
      <c r="BC246" s="46">
        <v>0</v>
      </c>
      <c r="BD246" s="480">
        <v>0</v>
      </c>
      <c r="BE246" s="434">
        <v>0</v>
      </c>
      <c r="BF246" s="46">
        <v>0</v>
      </c>
      <c r="BG246" s="102">
        <f t="shared" si="8"/>
        <v>33</v>
      </c>
      <c r="BH246" s="101"/>
      <c r="BI246" s="3"/>
      <c r="BJ246" s="3"/>
      <c r="BK246" s="3"/>
      <c r="BL246" s="2"/>
    </row>
    <row r="247" spans="1:64" ht="14.25" thickBot="1" thickTop="1">
      <c r="A247" s="107">
        <v>10</v>
      </c>
      <c r="B247" s="113" t="s">
        <v>328</v>
      </c>
      <c r="C247" s="114" t="s">
        <v>111</v>
      </c>
      <c r="D247" s="22">
        <f t="shared" si="9"/>
        <v>0</v>
      </c>
      <c r="E247" s="47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6">
        <v>0</v>
      </c>
      <c r="AL247" s="426">
        <v>0</v>
      </c>
      <c r="AM247" s="434">
        <v>0</v>
      </c>
      <c r="AN247" s="46">
        <v>0</v>
      </c>
      <c r="AO247" s="431">
        <v>0</v>
      </c>
      <c r="AP247" s="434">
        <v>0</v>
      </c>
      <c r="AQ247" s="46">
        <v>0</v>
      </c>
      <c r="AR247" s="431">
        <v>0</v>
      </c>
      <c r="AS247" s="434">
        <v>0</v>
      </c>
      <c r="AT247" s="46">
        <v>0</v>
      </c>
      <c r="AU247" s="426">
        <v>0</v>
      </c>
      <c r="AV247" s="434">
        <v>0</v>
      </c>
      <c r="AW247" s="46">
        <v>0</v>
      </c>
      <c r="AX247" s="431">
        <v>0</v>
      </c>
      <c r="AY247" s="434">
        <v>0</v>
      </c>
      <c r="AZ247" s="46">
        <v>0</v>
      </c>
      <c r="BA247" s="431">
        <v>0</v>
      </c>
      <c r="BB247" s="434">
        <v>0</v>
      </c>
      <c r="BC247" s="46">
        <v>0</v>
      </c>
      <c r="BD247" s="480">
        <v>0</v>
      </c>
      <c r="BE247" s="434">
        <v>0</v>
      </c>
      <c r="BF247" s="46">
        <v>0</v>
      </c>
      <c r="BG247" s="102">
        <f t="shared" si="8"/>
        <v>0</v>
      </c>
      <c r="BH247" s="101"/>
      <c r="BI247" s="3"/>
      <c r="BJ247" s="3"/>
      <c r="BK247" s="3"/>
      <c r="BL247" s="2"/>
    </row>
    <row r="248" spans="1:64" ht="14.25" thickBot="1" thickTop="1">
      <c r="A248" s="107">
        <v>9</v>
      </c>
      <c r="B248" s="111" t="s">
        <v>329</v>
      </c>
      <c r="C248" s="112" t="s">
        <v>330</v>
      </c>
      <c r="D248" s="22">
        <f t="shared" si="9"/>
        <v>7.5</v>
      </c>
      <c r="E248" s="47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3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2</v>
      </c>
      <c r="U248" s="46">
        <v>0</v>
      </c>
      <c r="V248" s="46">
        <v>0</v>
      </c>
      <c r="W248" s="46">
        <v>0</v>
      </c>
      <c r="X248" s="46">
        <v>0</v>
      </c>
      <c r="Y248" s="46">
        <v>1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6">
        <v>0</v>
      </c>
      <c r="AL248" s="426">
        <v>0</v>
      </c>
      <c r="AM248" s="431">
        <v>0</v>
      </c>
      <c r="AN248" s="46">
        <v>0</v>
      </c>
      <c r="AO248" s="431">
        <v>0</v>
      </c>
      <c r="AP248" s="434">
        <v>0</v>
      </c>
      <c r="AQ248" s="46">
        <v>0</v>
      </c>
      <c r="AR248" s="431">
        <v>0</v>
      </c>
      <c r="AS248" s="434">
        <v>0</v>
      </c>
      <c r="AT248" s="46">
        <v>0</v>
      </c>
      <c r="AU248" s="426">
        <v>0</v>
      </c>
      <c r="AV248" s="451">
        <v>1.5</v>
      </c>
      <c r="AW248" s="46">
        <v>0</v>
      </c>
      <c r="AX248" s="431">
        <v>0</v>
      </c>
      <c r="AY248" s="434">
        <v>0</v>
      </c>
      <c r="AZ248" s="46">
        <v>0</v>
      </c>
      <c r="BA248" s="431">
        <v>0</v>
      </c>
      <c r="BB248" s="434">
        <v>0</v>
      </c>
      <c r="BC248" s="46">
        <v>0</v>
      </c>
      <c r="BD248" s="480">
        <v>0</v>
      </c>
      <c r="BE248" s="434">
        <v>0</v>
      </c>
      <c r="BF248" s="46">
        <v>0</v>
      </c>
      <c r="BG248" s="102">
        <f t="shared" si="8"/>
        <v>7.5</v>
      </c>
      <c r="BH248" s="101"/>
      <c r="BI248" s="3"/>
      <c r="BJ248" s="3"/>
      <c r="BK248" s="3"/>
      <c r="BL248" s="2"/>
    </row>
    <row r="249" spans="1:64" ht="14.25" thickBot="1" thickTop="1">
      <c r="A249" s="107">
        <v>9</v>
      </c>
      <c r="B249" s="111" t="s">
        <v>20</v>
      </c>
      <c r="C249" s="112" t="s">
        <v>330</v>
      </c>
      <c r="D249" s="22">
        <f t="shared" si="9"/>
        <v>7.5</v>
      </c>
      <c r="E249" s="47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3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2</v>
      </c>
      <c r="U249" s="46">
        <v>0</v>
      </c>
      <c r="V249" s="46">
        <v>0</v>
      </c>
      <c r="W249" s="46">
        <v>0</v>
      </c>
      <c r="X249" s="46">
        <v>0</v>
      </c>
      <c r="Y249" s="46">
        <v>1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6">
        <v>0</v>
      </c>
      <c r="AL249" s="426">
        <v>0</v>
      </c>
      <c r="AM249" s="431">
        <v>0</v>
      </c>
      <c r="AN249" s="46">
        <v>0</v>
      </c>
      <c r="AO249" s="431">
        <v>0</v>
      </c>
      <c r="AP249" s="434">
        <v>0</v>
      </c>
      <c r="AQ249" s="46">
        <v>0</v>
      </c>
      <c r="AR249" s="431">
        <v>0</v>
      </c>
      <c r="AS249" s="434">
        <v>0</v>
      </c>
      <c r="AT249" s="46">
        <v>0</v>
      </c>
      <c r="AU249" s="426">
        <v>0</v>
      </c>
      <c r="AV249" s="451">
        <v>1.5</v>
      </c>
      <c r="AW249" s="46">
        <v>0</v>
      </c>
      <c r="AX249" s="431">
        <v>0</v>
      </c>
      <c r="AY249" s="434">
        <v>0</v>
      </c>
      <c r="AZ249" s="46">
        <v>0</v>
      </c>
      <c r="BA249" s="431">
        <v>0</v>
      </c>
      <c r="BB249" s="434">
        <v>0</v>
      </c>
      <c r="BC249" s="46">
        <v>0</v>
      </c>
      <c r="BD249" s="480">
        <v>0</v>
      </c>
      <c r="BE249" s="434">
        <v>0</v>
      </c>
      <c r="BF249" s="46">
        <v>0</v>
      </c>
      <c r="BG249" s="102">
        <f t="shared" si="8"/>
        <v>7.5</v>
      </c>
      <c r="BH249" s="101"/>
      <c r="BI249" s="3"/>
      <c r="BJ249" s="3"/>
      <c r="BK249" s="3"/>
      <c r="BL249" s="2"/>
    </row>
    <row r="250" spans="1:64" ht="14.25" thickBot="1" thickTop="1">
      <c r="A250" s="107">
        <v>10</v>
      </c>
      <c r="B250" s="113" t="s">
        <v>297</v>
      </c>
      <c r="C250" s="114" t="s">
        <v>331</v>
      </c>
      <c r="D250" s="22">
        <f t="shared" si="9"/>
        <v>24</v>
      </c>
      <c r="E250" s="380">
        <v>0</v>
      </c>
      <c r="F250" s="379">
        <v>0</v>
      </c>
      <c r="G250" s="379">
        <v>0</v>
      </c>
      <c r="H250" s="379">
        <v>0</v>
      </c>
      <c r="I250" s="379">
        <v>0</v>
      </c>
      <c r="J250" s="379">
        <v>0</v>
      </c>
      <c r="K250" s="379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378">
        <v>0</v>
      </c>
      <c r="AE250" s="378">
        <v>0</v>
      </c>
      <c r="AF250" s="381">
        <v>0</v>
      </c>
      <c r="AG250" s="382">
        <v>24</v>
      </c>
      <c r="AH250" s="46">
        <v>0</v>
      </c>
      <c r="AI250" s="46">
        <v>0</v>
      </c>
      <c r="AJ250" s="46">
        <v>0</v>
      </c>
      <c r="AK250" s="46">
        <v>0</v>
      </c>
      <c r="AL250" s="426">
        <v>0</v>
      </c>
      <c r="AM250" s="434">
        <v>0</v>
      </c>
      <c r="AN250" s="46">
        <v>0</v>
      </c>
      <c r="AO250" s="431">
        <v>0</v>
      </c>
      <c r="AP250" s="434">
        <v>0</v>
      </c>
      <c r="AQ250" s="46">
        <v>0</v>
      </c>
      <c r="AR250" s="431">
        <v>0</v>
      </c>
      <c r="AS250" s="434">
        <v>0</v>
      </c>
      <c r="AT250" s="46">
        <v>0</v>
      </c>
      <c r="AU250" s="426">
        <v>0</v>
      </c>
      <c r="AV250" s="434">
        <v>0</v>
      </c>
      <c r="AW250" s="46">
        <v>0</v>
      </c>
      <c r="AX250" s="431">
        <v>0</v>
      </c>
      <c r="AY250" s="434">
        <v>0</v>
      </c>
      <c r="AZ250" s="46">
        <v>0</v>
      </c>
      <c r="BA250" s="431">
        <v>0</v>
      </c>
      <c r="BB250" s="434">
        <v>0</v>
      </c>
      <c r="BC250" s="46">
        <v>0</v>
      </c>
      <c r="BD250" s="480">
        <v>0</v>
      </c>
      <c r="BE250" s="434">
        <v>0</v>
      </c>
      <c r="BF250" s="46">
        <v>0</v>
      </c>
      <c r="BG250" s="102">
        <f t="shared" si="8"/>
        <v>24</v>
      </c>
      <c r="BH250" s="101"/>
      <c r="BI250" s="3"/>
      <c r="BJ250" s="3"/>
      <c r="BK250" s="3"/>
      <c r="BL250" s="2"/>
    </row>
    <row r="251" spans="1:64" ht="14.25" thickBot="1" thickTop="1">
      <c r="A251" s="107">
        <v>11</v>
      </c>
      <c r="B251" s="113" t="s">
        <v>493</v>
      </c>
      <c r="C251" s="114" t="s">
        <v>494</v>
      </c>
      <c r="D251" s="22">
        <f t="shared" si="9"/>
        <v>41.5</v>
      </c>
      <c r="E251" s="47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41.5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6">
        <v>0</v>
      </c>
      <c r="AL251" s="426">
        <v>0</v>
      </c>
      <c r="AM251" s="434">
        <v>0</v>
      </c>
      <c r="AN251" s="46">
        <v>0</v>
      </c>
      <c r="AO251" s="431">
        <v>0</v>
      </c>
      <c r="AP251" s="434">
        <v>0</v>
      </c>
      <c r="AQ251" s="46">
        <v>0</v>
      </c>
      <c r="AR251" s="431">
        <v>0</v>
      </c>
      <c r="AS251" s="434">
        <v>0</v>
      </c>
      <c r="AT251" s="46">
        <v>0</v>
      </c>
      <c r="AU251" s="426">
        <v>0</v>
      </c>
      <c r="AV251" s="434">
        <v>0</v>
      </c>
      <c r="AW251" s="46">
        <v>0</v>
      </c>
      <c r="AX251" s="431">
        <v>0</v>
      </c>
      <c r="AY251" s="434">
        <v>0</v>
      </c>
      <c r="AZ251" s="46">
        <v>0</v>
      </c>
      <c r="BA251" s="431">
        <v>0</v>
      </c>
      <c r="BB251" s="434">
        <v>0</v>
      </c>
      <c r="BC251" s="46">
        <v>0</v>
      </c>
      <c r="BD251" s="480">
        <v>0</v>
      </c>
      <c r="BE251" s="434">
        <v>0</v>
      </c>
      <c r="BF251" s="46">
        <v>0</v>
      </c>
      <c r="BG251" s="102">
        <f t="shared" si="8"/>
        <v>41.5</v>
      </c>
      <c r="BH251" s="101"/>
      <c r="BI251" s="3"/>
      <c r="BJ251" s="3"/>
      <c r="BK251" s="3"/>
      <c r="BL251" s="2"/>
    </row>
    <row r="252" spans="1:64" ht="14.25" thickBot="1" thickTop="1">
      <c r="A252" s="117">
        <v>9</v>
      </c>
      <c r="B252" s="113" t="s">
        <v>230</v>
      </c>
      <c r="C252" s="114" t="s">
        <v>495</v>
      </c>
      <c r="D252" s="22">
        <f t="shared" si="9"/>
        <v>10</v>
      </c>
      <c r="E252" s="47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5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5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6">
        <v>0</v>
      </c>
      <c r="AL252" s="426">
        <v>0</v>
      </c>
      <c r="AM252" s="434">
        <v>0</v>
      </c>
      <c r="AN252" s="46">
        <v>0</v>
      </c>
      <c r="AO252" s="431">
        <v>0</v>
      </c>
      <c r="AP252" s="434">
        <v>0</v>
      </c>
      <c r="AQ252" s="46">
        <v>0</v>
      </c>
      <c r="AR252" s="431">
        <v>0</v>
      </c>
      <c r="AS252" s="434">
        <v>0</v>
      </c>
      <c r="AT252" s="46">
        <v>0</v>
      </c>
      <c r="AU252" s="426">
        <v>0</v>
      </c>
      <c r="AV252" s="434">
        <v>0</v>
      </c>
      <c r="AW252" s="46">
        <v>0</v>
      </c>
      <c r="AX252" s="431">
        <v>0</v>
      </c>
      <c r="AY252" s="434">
        <v>0</v>
      </c>
      <c r="AZ252" s="46">
        <v>0</v>
      </c>
      <c r="BA252" s="431">
        <v>0</v>
      </c>
      <c r="BB252" s="434">
        <v>0</v>
      </c>
      <c r="BC252" s="46">
        <v>0</v>
      </c>
      <c r="BD252" s="480">
        <v>0</v>
      </c>
      <c r="BE252" s="434">
        <v>0</v>
      </c>
      <c r="BF252" s="46">
        <v>0</v>
      </c>
      <c r="BG252" s="102">
        <f t="shared" si="8"/>
        <v>10</v>
      </c>
      <c r="BH252" s="101"/>
      <c r="BI252" s="3"/>
      <c r="BJ252" s="3"/>
      <c r="BK252" s="3"/>
      <c r="BL252" s="2"/>
    </row>
    <row r="253" spans="1:64" ht="14.25" thickBot="1" thickTop="1">
      <c r="A253" s="107">
        <v>9</v>
      </c>
      <c r="B253" s="108" t="s">
        <v>496</v>
      </c>
      <c r="C253" s="109" t="s">
        <v>497</v>
      </c>
      <c r="D253" s="22">
        <f t="shared" si="9"/>
        <v>0</v>
      </c>
      <c r="E253" s="47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6">
        <v>0</v>
      </c>
      <c r="AL253" s="426">
        <v>0</v>
      </c>
      <c r="AM253" s="434">
        <v>0</v>
      </c>
      <c r="AN253" s="46">
        <v>0</v>
      </c>
      <c r="AO253" s="431">
        <v>0</v>
      </c>
      <c r="AP253" s="434">
        <v>0</v>
      </c>
      <c r="AQ253" s="46">
        <v>0</v>
      </c>
      <c r="AR253" s="431">
        <v>0</v>
      </c>
      <c r="AS253" s="434">
        <v>0</v>
      </c>
      <c r="AT253" s="46">
        <v>0</v>
      </c>
      <c r="AU253" s="426">
        <v>0</v>
      </c>
      <c r="AV253" s="434">
        <v>0</v>
      </c>
      <c r="AW253" s="46">
        <v>0</v>
      </c>
      <c r="AX253" s="431">
        <v>0</v>
      </c>
      <c r="AY253" s="434">
        <v>0</v>
      </c>
      <c r="AZ253" s="46">
        <v>0</v>
      </c>
      <c r="BA253" s="431">
        <v>0</v>
      </c>
      <c r="BB253" s="434">
        <v>0</v>
      </c>
      <c r="BC253" s="46">
        <v>0</v>
      </c>
      <c r="BD253" s="480">
        <v>0</v>
      </c>
      <c r="BE253" s="434">
        <v>0</v>
      </c>
      <c r="BF253" s="46">
        <v>0</v>
      </c>
      <c r="BG253" s="102">
        <f aca="true" t="shared" si="10" ref="BG253:BG281">SUM(E253:BF253)</f>
        <v>0</v>
      </c>
      <c r="BH253" s="101"/>
      <c r="BI253" s="3"/>
      <c r="BJ253" s="3"/>
      <c r="BK253" s="3"/>
      <c r="BL253" s="2"/>
    </row>
    <row r="254" spans="1:64" ht="14.25" thickBot="1" thickTop="1">
      <c r="A254" s="107">
        <v>10</v>
      </c>
      <c r="B254" s="113" t="s">
        <v>498</v>
      </c>
      <c r="C254" s="114" t="s">
        <v>497</v>
      </c>
      <c r="D254" s="22">
        <f t="shared" si="9"/>
        <v>0</v>
      </c>
      <c r="E254" s="47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26">
        <v>0</v>
      </c>
      <c r="AM254" s="434">
        <v>0</v>
      </c>
      <c r="AN254" s="46">
        <v>0</v>
      </c>
      <c r="AO254" s="431">
        <v>0</v>
      </c>
      <c r="AP254" s="434">
        <v>0</v>
      </c>
      <c r="AQ254" s="46">
        <v>0</v>
      </c>
      <c r="AR254" s="431">
        <v>0</v>
      </c>
      <c r="AS254" s="434">
        <v>0</v>
      </c>
      <c r="AT254" s="46">
        <v>0</v>
      </c>
      <c r="AU254" s="426">
        <v>0</v>
      </c>
      <c r="AV254" s="434">
        <v>0</v>
      </c>
      <c r="AW254" s="46">
        <v>0</v>
      </c>
      <c r="AX254" s="431">
        <v>0</v>
      </c>
      <c r="AY254" s="434">
        <v>0</v>
      </c>
      <c r="AZ254" s="46">
        <v>0</v>
      </c>
      <c r="BA254" s="431">
        <v>0</v>
      </c>
      <c r="BB254" s="434">
        <v>0</v>
      </c>
      <c r="BC254" s="46">
        <v>0</v>
      </c>
      <c r="BD254" s="480">
        <v>0</v>
      </c>
      <c r="BE254" s="434">
        <v>0</v>
      </c>
      <c r="BF254" s="46">
        <v>0</v>
      </c>
      <c r="BG254" s="102">
        <f t="shared" si="10"/>
        <v>0</v>
      </c>
      <c r="BH254" s="101"/>
      <c r="BI254" s="3"/>
      <c r="BJ254" s="3"/>
      <c r="BK254" s="3"/>
      <c r="BL254" s="2"/>
    </row>
    <row r="255" spans="1:64" ht="14.25" thickBot="1" thickTop="1">
      <c r="A255" s="115">
        <v>10</v>
      </c>
      <c r="B255" s="111" t="s">
        <v>332</v>
      </c>
      <c r="C255" s="112" t="s">
        <v>528</v>
      </c>
      <c r="D255" s="22">
        <f t="shared" si="9"/>
        <v>23.5</v>
      </c>
      <c r="E255" s="385">
        <v>0</v>
      </c>
      <c r="F255" s="384">
        <v>0</v>
      </c>
      <c r="G255" s="384">
        <v>0</v>
      </c>
      <c r="H255" s="384">
        <v>0</v>
      </c>
      <c r="I255" s="384">
        <v>0</v>
      </c>
      <c r="J255" s="384">
        <v>0</v>
      </c>
      <c r="K255" s="384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3</v>
      </c>
      <c r="Q255" s="46">
        <v>0</v>
      </c>
      <c r="R255" s="46">
        <v>5</v>
      </c>
      <c r="S255" s="46">
        <v>4.5</v>
      </c>
      <c r="T255" s="46">
        <v>0</v>
      </c>
      <c r="U255" s="46">
        <v>5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383">
        <v>0</v>
      </c>
      <c r="AE255" s="383">
        <v>0</v>
      </c>
      <c r="AF255" s="386">
        <v>0</v>
      </c>
      <c r="AG255" s="387">
        <v>6</v>
      </c>
      <c r="AH255" s="46">
        <v>0</v>
      </c>
      <c r="AI255" s="46">
        <v>0</v>
      </c>
      <c r="AJ255" s="46">
        <v>0</v>
      </c>
      <c r="AK255" s="46">
        <v>0</v>
      </c>
      <c r="AL255" s="426">
        <v>0</v>
      </c>
      <c r="AM255" s="434">
        <v>0</v>
      </c>
      <c r="AN255" s="46">
        <v>0</v>
      </c>
      <c r="AO255" s="431">
        <v>0</v>
      </c>
      <c r="AP255" s="434">
        <v>0</v>
      </c>
      <c r="AQ255" s="46">
        <v>0</v>
      </c>
      <c r="AR255" s="431">
        <v>0</v>
      </c>
      <c r="AS255" s="434">
        <v>0</v>
      </c>
      <c r="AT255" s="46">
        <v>0</v>
      </c>
      <c r="AU255" s="426">
        <v>0</v>
      </c>
      <c r="AV255" s="434">
        <v>0</v>
      </c>
      <c r="AW255" s="46">
        <v>0</v>
      </c>
      <c r="AX255" s="431">
        <v>0</v>
      </c>
      <c r="AY255" s="434">
        <v>0</v>
      </c>
      <c r="AZ255" s="46">
        <v>0</v>
      </c>
      <c r="BA255" s="431">
        <v>0</v>
      </c>
      <c r="BB255" s="434">
        <v>0</v>
      </c>
      <c r="BC255" s="46">
        <v>0</v>
      </c>
      <c r="BD255" s="480">
        <v>0</v>
      </c>
      <c r="BE255" s="434">
        <v>0</v>
      </c>
      <c r="BF255" s="46">
        <v>0</v>
      </c>
      <c r="BG255" s="102">
        <f t="shared" si="10"/>
        <v>23.5</v>
      </c>
      <c r="BH255" s="101"/>
      <c r="BI255" s="3"/>
      <c r="BJ255" s="3"/>
      <c r="BK255" s="3"/>
      <c r="BL255" s="2"/>
    </row>
    <row r="256" spans="1:64" ht="14.25" thickBot="1" thickTop="1">
      <c r="A256" s="107">
        <v>11</v>
      </c>
      <c r="B256" s="108" t="s">
        <v>333</v>
      </c>
      <c r="C256" s="109" t="s">
        <v>334</v>
      </c>
      <c r="D256" s="22">
        <f t="shared" si="9"/>
        <v>9</v>
      </c>
      <c r="E256" s="47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5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46">
        <v>0</v>
      </c>
      <c r="AJ256" s="46">
        <v>0</v>
      </c>
      <c r="AK256" s="46">
        <v>0</v>
      </c>
      <c r="AL256" s="426">
        <v>0</v>
      </c>
      <c r="AM256" s="70">
        <v>4</v>
      </c>
      <c r="AN256" s="46">
        <v>0</v>
      </c>
      <c r="AO256" s="431">
        <v>0</v>
      </c>
      <c r="AP256" s="434">
        <v>0</v>
      </c>
      <c r="AQ256" s="46">
        <v>0</v>
      </c>
      <c r="AR256" s="431">
        <v>0</v>
      </c>
      <c r="AS256" s="434">
        <v>0</v>
      </c>
      <c r="AT256" s="46">
        <v>0</v>
      </c>
      <c r="AU256" s="426">
        <v>0</v>
      </c>
      <c r="AV256" s="434">
        <v>0</v>
      </c>
      <c r="AW256" s="46">
        <v>0</v>
      </c>
      <c r="AX256" s="431">
        <v>0</v>
      </c>
      <c r="AY256" s="434">
        <v>0</v>
      </c>
      <c r="AZ256" s="46">
        <v>0</v>
      </c>
      <c r="BA256" s="431">
        <v>0</v>
      </c>
      <c r="BB256" s="434">
        <v>0</v>
      </c>
      <c r="BC256" s="46">
        <v>0</v>
      </c>
      <c r="BD256" s="480">
        <v>0</v>
      </c>
      <c r="BE256" s="434">
        <v>0</v>
      </c>
      <c r="BF256" s="46">
        <v>0</v>
      </c>
      <c r="BG256" s="102">
        <f t="shared" si="10"/>
        <v>9</v>
      </c>
      <c r="BH256" s="101"/>
      <c r="BI256" s="3"/>
      <c r="BJ256" s="3"/>
      <c r="BK256" s="3"/>
      <c r="BL256" s="2"/>
    </row>
    <row r="257" spans="1:64" ht="14.25" thickBot="1" thickTop="1">
      <c r="A257" s="107">
        <v>11</v>
      </c>
      <c r="B257" s="113" t="s">
        <v>151</v>
      </c>
      <c r="C257" s="114" t="s">
        <v>152</v>
      </c>
      <c r="D257" s="22">
        <f t="shared" si="9"/>
        <v>29</v>
      </c>
      <c r="E257" s="388">
        <v>0</v>
      </c>
      <c r="F257" s="389">
        <v>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1</v>
      </c>
      <c r="P257" s="46">
        <v>2</v>
      </c>
      <c r="Q257" s="46">
        <v>5</v>
      </c>
      <c r="R257" s="46">
        <v>0</v>
      </c>
      <c r="S257" s="46">
        <v>14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4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46">
        <v>0</v>
      </c>
      <c r="AJ257" s="46">
        <v>0</v>
      </c>
      <c r="AK257" s="46">
        <v>0</v>
      </c>
      <c r="AL257" s="426">
        <v>0</v>
      </c>
      <c r="AM257" s="434">
        <v>0</v>
      </c>
      <c r="AN257" s="46">
        <v>0</v>
      </c>
      <c r="AO257" s="431">
        <v>0</v>
      </c>
      <c r="AP257" s="434">
        <v>0</v>
      </c>
      <c r="AQ257" s="46">
        <v>0</v>
      </c>
      <c r="AR257" s="431">
        <v>0</v>
      </c>
      <c r="AS257" s="434">
        <v>0</v>
      </c>
      <c r="AT257" s="46">
        <v>0</v>
      </c>
      <c r="AU257" s="426">
        <v>0</v>
      </c>
      <c r="AV257" s="434">
        <v>0</v>
      </c>
      <c r="AW257" s="46">
        <v>0</v>
      </c>
      <c r="AX257" s="431">
        <v>0</v>
      </c>
      <c r="AY257" s="434">
        <v>0</v>
      </c>
      <c r="AZ257" s="46">
        <v>0</v>
      </c>
      <c r="BA257" s="431">
        <v>0</v>
      </c>
      <c r="BB257" s="434">
        <v>0</v>
      </c>
      <c r="BC257" s="46">
        <v>0</v>
      </c>
      <c r="BD257" s="480">
        <v>0</v>
      </c>
      <c r="BE257" s="434">
        <v>0</v>
      </c>
      <c r="BF257" s="46">
        <v>0</v>
      </c>
      <c r="BG257" s="102">
        <f t="shared" si="10"/>
        <v>29</v>
      </c>
      <c r="BH257" s="101"/>
      <c r="BI257" s="3"/>
      <c r="BJ257" s="3"/>
      <c r="BK257" s="3"/>
      <c r="BL257" s="2"/>
    </row>
    <row r="258" spans="1:64" ht="14.25" thickBot="1" thickTop="1">
      <c r="A258" s="107">
        <v>9</v>
      </c>
      <c r="B258" s="113" t="s">
        <v>499</v>
      </c>
      <c r="C258" s="114" t="s">
        <v>500</v>
      </c>
      <c r="D258" s="22">
        <f t="shared" si="9"/>
        <v>8</v>
      </c>
      <c r="E258" s="47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4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46">
        <v>0</v>
      </c>
      <c r="AJ258" s="46">
        <v>0</v>
      </c>
      <c r="AK258" s="46">
        <v>0</v>
      </c>
      <c r="AL258" s="426">
        <v>0</v>
      </c>
      <c r="AM258" s="434">
        <v>0</v>
      </c>
      <c r="AN258" s="46">
        <v>0</v>
      </c>
      <c r="AO258" s="431">
        <v>0</v>
      </c>
      <c r="AP258" s="73">
        <v>4</v>
      </c>
      <c r="AQ258" s="46">
        <v>0</v>
      </c>
      <c r="AR258" s="431">
        <v>0</v>
      </c>
      <c r="AS258" s="434">
        <v>0</v>
      </c>
      <c r="AT258" s="46">
        <v>0</v>
      </c>
      <c r="AU258" s="426">
        <v>0</v>
      </c>
      <c r="AV258" s="434">
        <v>0</v>
      </c>
      <c r="AW258" s="46">
        <v>0</v>
      </c>
      <c r="AX258" s="431">
        <v>0</v>
      </c>
      <c r="AY258" s="434">
        <v>0</v>
      </c>
      <c r="AZ258" s="46">
        <v>0</v>
      </c>
      <c r="BA258" s="431">
        <v>0</v>
      </c>
      <c r="BB258" s="434">
        <v>0</v>
      </c>
      <c r="BC258" s="46">
        <v>0</v>
      </c>
      <c r="BD258" s="480">
        <v>0</v>
      </c>
      <c r="BE258" s="434">
        <v>0</v>
      </c>
      <c r="BF258" s="46">
        <v>0</v>
      </c>
      <c r="BG258" s="102">
        <f t="shared" si="10"/>
        <v>8</v>
      </c>
      <c r="BH258" s="101"/>
      <c r="BI258" s="3"/>
      <c r="BJ258" s="3"/>
      <c r="BK258" s="3"/>
      <c r="BL258" s="2"/>
    </row>
    <row r="259" spans="1:64" ht="14.25" thickBot="1" thickTop="1">
      <c r="A259" s="107">
        <v>10</v>
      </c>
      <c r="B259" s="108" t="s">
        <v>146</v>
      </c>
      <c r="C259" s="109" t="s">
        <v>501</v>
      </c>
      <c r="D259" s="22">
        <f t="shared" si="9"/>
        <v>10</v>
      </c>
      <c r="E259" s="47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6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4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6">
        <v>0</v>
      </c>
      <c r="AL259" s="426">
        <v>0</v>
      </c>
      <c r="AM259" s="434">
        <v>0</v>
      </c>
      <c r="AN259" s="46">
        <v>0</v>
      </c>
      <c r="AO259" s="431">
        <v>0</v>
      </c>
      <c r="AP259" s="434">
        <v>0</v>
      </c>
      <c r="AQ259" s="46">
        <v>0</v>
      </c>
      <c r="AR259" s="431">
        <v>0</v>
      </c>
      <c r="AS259" s="434">
        <v>0</v>
      </c>
      <c r="AT259" s="46">
        <v>0</v>
      </c>
      <c r="AU259" s="426">
        <v>0</v>
      </c>
      <c r="AV259" s="434">
        <v>0</v>
      </c>
      <c r="AW259" s="46">
        <v>0</v>
      </c>
      <c r="AX259" s="431">
        <v>0</v>
      </c>
      <c r="AY259" s="434">
        <v>0</v>
      </c>
      <c r="AZ259" s="46">
        <v>0</v>
      </c>
      <c r="BA259" s="431">
        <v>0</v>
      </c>
      <c r="BB259" s="434">
        <v>0</v>
      </c>
      <c r="BC259" s="46">
        <v>0</v>
      </c>
      <c r="BD259" s="480">
        <v>0</v>
      </c>
      <c r="BE259" s="434">
        <v>0</v>
      </c>
      <c r="BF259" s="46">
        <v>0</v>
      </c>
      <c r="BG259" s="102">
        <f t="shared" si="10"/>
        <v>10</v>
      </c>
      <c r="BH259" s="101"/>
      <c r="BI259" s="3"/>
      <c r="BJ259" s="3"/>
      <c r="BK259" s="3"/>
      <c r="BL259" s="2"/>
    </row>
    <row r="260" spans="1:64" ht="14.25" thickBot="1" thickTop="1">
      <c r="A260" s="115">
        <v>11</v>
      </c>
      <c r="B260" s="108" t="s">
        <v>335</v>
      </c>
      <c r="C260" s="109" t="s">
        <v>336</v>
      </c>
      <c r="D260" s="22">
        <f t="shared" si="9"/>
        <v>13</v>
      </c>
      <c r="E260" s="47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5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6">
        <v>0</v>
      </c>
      <c r="AL260" s="426">
        <v>0</v>
      </c>
      <c r="AM260" s="82">
        <v>8</v>
      </c>
      <c r="AN260" s="46">
        <v>0</v>
      </c>
      <c r="AO260" s="431">
        <v>0</v>
      </c>
      <c r="AP260" s="434">
        <v>0</v>
      </c>
      <c r="AQ260" s="46">
        <v>0</v>
      </c>
      <c r="AR260" s="431">
        <v>0</v>
      </c>
      <c r="AS260" s="434">
        <v>0</v>
      </c>
      <c r="AT260" s="46">
        <v>0</v>
      </c>
      <c r="AU260" s="426">
        <v>0</v>
      </c>
      <c r="AV260" s="434">
        <v>0</v>
      </c>
      <c r="AW260" s="46">
        <v>0</v>
      </c>
      <c r="AX260" s="431">
        <v>0</v>
      </c>
      <c r="AY260" s="434">
        <v>0</v>
      </c>
      <c r="AZ260" s="46">
        <v>0</v>
      </c>
      <c r="BA260" s="431">
        <v>0</v>
      </c>
      <c r="BB260" s="434">
        <v>0</v>
      </c>
      <c r="BC260" s="46">
        <v>0</v>
      </c>
      <c r="BD260" s="480">
        <v>0</v>
      </c>
      <c r="BE260" s="434">
        <v>0</v>
      </c>
      <c r="BF260" s="46">
        <v>0</v>
      </c>
      <c r="BG260" s="102">
        <f t="shared" si="10"/>
        <v>13</v>
      </c>
      <c r="BH260" s="101"/>
      <c r="BI260" s="3"/>
      <c r="BJ260" s="3"/>
      <c r="BK260" s="3"/>
      <c r="BL260" s="2"/>
    </row>
    <row r="261" spans="1:64" ht="14.25" thickBot="1" thickTop="1">
      <c r="A261" s="115">
        <v>9</v>
      </c>
      <c r="B261" s="108" t="s">
        <v>337</v>
      </c>
      <c r="C261" s="109" t="s">
        <v>336</v>
      </c>
      <c r="D261" s="22">
        <f t="shared" si="9"/>
        <v>0</v>
      </c>
      <c r="E261" s="47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6">
        <v>0</v>
      </c>
      <c r="AJ261" s="46">
        <v>0</v>
      </c>
      <c r="AK261" s="46">
        <v>0</v>
      </c>
      <c r="AL261" s="426">
        <v>0</v>
      </c>
      <c r="AM261" s="434">
        <v>0</v>
      </c>
      <c r="AN261" s="46">
        <v>0</v>
      </c>
      <c r="AO261" s="431">
        <v>0</v>
      </c>
      <c r="AP261" s="434">
        <v>0</v>
      </c>
      <c r="AQ261" s="46">
        <v>0</v>
      </c>
      <c r="AR261" s="431">
        <v>0</v>
      </c>
      <c r="AS261" s="434">
        <v>0</v>
      </c>
      <c r="AT261" s="46">
        <v>0</v>
      </c>
      <c r="AU261" s="426">
        <v>0</v>
      </c>
      <c r="AV261" s="434">
        <v>0</v>
      </c>
      <c r="AW261" s="46">
        <v>0</v>
      </c>
      <c r="AX261" s="431">
        <v>0</v>
      </c>
      <c r="AY261" s="434">
        <v>0</v>
      </c>
      <c r="AZ261" s="46">
        <v>0</v>
      </c>
      <c r="BA261" s="431">
        <v>0</v>
      </c>
      <c r="BB261" s="434">
        <v>0</v>
      </c>
      <c r="BC261" s="46">
        <v>0</v>
      </c>
      <c r="BD261" s="480">
        <v>0</v>
      </c>
      <c r="BE261" s="434">
        <v>0</v>
      </c>
      <c r="BF261" s="46">
        <v>0</v>
      </c>
      <c r="BG261" s="102">
        <f t="shared" si="10"/>
        <v>0</v>
      </c>
      <c r="BH261" s="101"/>
      <c r="BI261" s="3"/>
      <c r="BJ261" s="3"/>
      <c r="BK261" s="3"/>
      <c r="BL261" s="2"/>
    </row>
    <row r="262" spans="1:64" ht="14.25" thickBot="1" thickTop="1">
      <c r="A262" s="107">
        <v>9</v>
      </c>
      <c r="B262" s="108" t="s">
        <v>502</v>
      </c>
      <c r="C262" s="109" t="s">
        <v>503</v>
      </c>
      <c r="D262" s="22">
        <f t="shared" si="9"/>
        <v>0</v>
      </c>
      <c r="E262" s="47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46">
        <v>0</v>
      </c>
      <c r="AH262" s="46">
        <v>0</v>
      </c>
      <c r="AI262" s="46">
        <v>0</v>
      </c>
      <c r="AJ262" s="46">
        <v>0</v>
      </c>
      <c r="AK262" s="46">
        <v>0</v>
      </c>
      <c r="AL262" s="426">
        <v>0</v>
      </c>
      <c r="AM262" s="434">
        <v>0</v>
      </c>
      <c r="AN262" s="46">
        <v>0</v>
      </c>
      <c r="AO262" s="431">
        <v>0</v>
      </c>
      <c r="AP262" s="434">
        <v>0</v>
      </c>
      <c r="AQ262" s="46">
        <v>0</v>
      </c>
      <c r="AR262" s="431">
        <v>0</v>
      </c>
      <c r="AS262" s="434">
        <v>0</v>
      </c>
      <c r="AT262" s="46">
        <v>0</v>
      </c>
      <c r="AU262" s="426">
        <v>0</v>
      </c>
      <c r="AV262" s="434">
        <v>0</v>
      </c>
      <c r="AW262" s="46">
        <v>0</v>
      </c>
      <c r="AX262" s="431">
        <v>0</v>
      </c>
      <c r="AY262" s="434">
        <v>0</v>
      </c>
      <c r="AZ262" s="46">
        <v>0</v>
      </c>
      <c r="BA262" s="431">
        <v>0</v>
      </c>
      <c r="BB262" s="434">
        <v>0</v>
      </c>
      <c r="BC262" s="46">
        <v>0</v>
      </c>
      <c r="BD262" s="480">
        <v>0</v>
      </c>
      <c r="BE262" s="434">
        <v>0</v>
      </c>
      <c r="BF262" s="46">
        <v>0</v>
      </c>
      <c r="BG262" s="102">
        <f t="shared" si="10"/>
        <v>0</v>
      </c>
      <c r="BH262" s="101"/>
      <c r="BI262" s="3"/>
      <c r="BJ262" s="3"/>
      <c r="BK262" s="3"/>
      <c r="BL262" s="2"/>
    </row>
    <row r="263" spans="1:64" ht="14.25" thickBot="1" thickTop="1">
      <c r="A263" s="115">
        <v>12</v>
      </c>
      <c r="B263" s="108" t="s">
        <v>188</v>
      </c>
      <c r="C263" s="109" t="s">
        <v>339</v>
      </c>
      <c r="D263" s="22">
        <f t="shared" si="9"/>
        <v>9</v>
      </c>
      <c r="E263" s="391">
        <v>0</v>
      </c>
      <c r="F263" s="390">
        <v>0</v>
      </c>
      <c r="G263" s="390">
        <v>0</v>
      </c>
      <c r="H263" s="390">
        <v>0</v>
      </c>
      <c r="I263" s="390">
        <v>4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5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46">
        <v>0</v>
      </c>
      <c r="AI263" s="46">
        <v>0</v>
      </c>
      <c r="AJ263" s="46">
        <v>0</v>
      </c>
      <c r="AK263" s="46">
        <v>0</v>
      </c>
      <c r="AL263" s="426">
        <v>0</v>
      </c>
      <c r="AM263" s="434">
        <v>0</v>
      </c>
      <c r="AN263" s="46">
        <v>0</v>
      </c>
      <c r="AO263" s="431">
        <v>0</v>
      </c>
      <c r="AP263" s="434">
        <v>0</v>
      </c>
      <c r="AQ263" s="46">
        <v>0</v>
      </c>
      <c r="AR263" s="431">
        <v>0</v>
      </c>
      <c r="AS263" s="434">
        <v>0</v>
      </c>
      <c r="AT263" s="46">
        <v>0</v>
      </c>
      <c r="AU263" s="426">
        <v>0</v>
      </c>
      <c r="AV263" s="434">
        <v>0</v>
      </c>
      <c r="AW263" s="46">
        <v>0</v>
      </c>
      <c r="AX263" s="431">
        <v>0</v>
      </c>
      <c r="AY263" s="434">
        <v>0</v>
      </c>
      <c r="AZ263" s="46">
        <v>0</v>
      </c>
      <c r="BA263" s="431">
        <v>0</v>
      </c>
      <c r="BB263" s="434">
        <v>0</v>
      </c>
      <c r="BC263" s="46">
        <v>0</v>
      </c>
      <c r="BD263" s="480">
        <v>0</v>
      </c>
      <c r="BE263" s="434">
        <v>0</v>
      </c>
      <c r="BF263" s="46">
        <v>0</v>
      </c>
      <c r="BG263" s="102">
        <f t="shared" si="10"/>
        <v>9</v>
      </c>
      <c r="BH263" s="101"/>
      <c r="BI263" s="3"/>
      <c r="BJ263" s="3"/>
      <c r="BK263" s="3"/>
      <c r="BL263" s="2"/>
    </row>
    <row r="264" spans="1:64" ht="14.25" thickBot="1" thickTop="1">
      <c r="A264" s="115">
        <v>11</v>
      </c>
      <c r="B264" s="108" t="s">
        <v>338</v>
      </c>
      <c r="C264" s="109" t="s">
        <v>339</v>
      </c>
      <c r="D264" s="22">
        <f t="shared" si="9"/>
        <v>30</v>
      </c>
      <c r="E264" s="47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6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6">
        <v>0</v>
      </c>
      <c r="AL264" s="426">
        <v>0</v>
      </c>
      <c r="AM264" s="434">
        <v>0</v>
      </c>
      <c r="AN264" s="46">
        <v>0</v>
      </c>
      <c r="AO264" s="431">
        <v>0</v>
      </c>
      <c r="AP264" s="434">
        <v>0</v>
      </c>
      <c r="AQ264" s="46">
        <v>0</v>
      </c>
      <c r="AR264" s="431">
        <v>0</v>
      </c>
      <c r="AS264" s="67">
        <v>21</v>
      </c>
      <c r="AT264" s="46">
        <v>0</v>
      </c>
      <c r="AU264" s="426">
        <v>0</v>
      </c>
      <c r="AV264" s="77">
        <v>1</v>
      </c>
      <c r="AW264" s="46">
        <v>0</v>
      </c>
      <c r="AX264" s="431">
        <v>0</v>
      </c>
      <c r="AY264" s="67">
        <v>2</v>
      </c>
      <c r="AZ264" s="46">
        <v>0</v>
      </c>
      <c r="BA264" s="431">
        <v>0</v>
      </c>
      <c r="BB264" s="434">
        <v>0</v>
      </c>
      <c r="BC264" s="46">
        <v>0</v>
      </c>
      <c r="BD264" s="480">
        <v>0</v>
      </c>
      <c r="BE264" s="434">
        <v>0</v>
      </c>
      <c r="BF264" s="46">
        <v>0</v>
      </c>
      <c r="BG264" s="102">
        <f t="shared" si="10"/>
        <v>30</v>
      </c>
      <c r="BH264" s="101"/>
      <c r="BI264" s="3"/>
      <c r="BJ264" s="3"/>
      <c r="BK264" s="3"/>
      <c r="BL264" s="2"/>
    </row>
    <row r="265" spans="1:64" ht="14.25" thickBot="1" thickTop="1">
      <c r="A265" s="117">
        <v>9</v>
      </c>
      <c r="B265" s="113" t="s">
        <v>153</v>
      </c>
      <c r="C265" s="114" t="s">
        <v>154</v>
      </c>
      <c r="D265" s="22">
        <f t="shared" si="9"/>
        <v>0</v>
      </c>
      <c r="E265" s="47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6">
        <v>0</v>
      </c>
      <c r="AL265" s="426">
        <v>0</v>
      </c>
      <c r="AM265" s="434">
        <v>0</v>
      </c>
      <c r="AN265" s="46">
        <v>0</v>
      </c>
      <c r="AO265" s="431">
        <v>0</v>
      </c>
      <c r="AP265" s="434">
        <v>0</v>
      </c>
      <c r="AQ265" s="46">
        <v>0</v>
      </c>
      <c r="AR265" s="431">
        <v>0</v>
      </c>
      <c r="AS265" s="434">
        <v>0</v>
      </c>
      <c r="AT265" s="46">
        <v>0</v>
      </c>
      <c r="AU265" s="426">
        <v>0</v>
      </c>
      <c r="AV265" s="434">
        <v>0</v>
      </c>
      <c r="AW265" s="46">
        <v>0</v>
      </c>
      <c r="AX265" s="431">
        <v>0</v>
      </c>
      <c r="AY265" s="434">
        <v>0</v>
      </c>
      <c r="AZ265" s="46">
        <v>0</v>
      </c>
      <c r="BA265" s="431">
        <v>0</v>
      </c>
      <c r="BB265" s="434">
        <v>0</v>
      </c>
      <c r="BC265" s="46">
        <v>0</v>
      </c>
      <c r="BD265" s="480">
        <v>0</v>
      </c>
      <c r="BE265" s="434">
        <v>0</v>
      </c>
      <c r="BF265" s="46">
        <v>0</v>
      </c>
      <c r="BG265" s="102">
        <f t="shared" si="10"/>
        <v>0</v>
      </c>
      <c r="BH265" s="101"/>
      <c r="BI265" s="3"/>
      <c r="BJ265" s="3"/>
      <c r="BK265" s="3"/>
      <c r="BL265" s="2"/>
    </row>
    <row r="266" spans="1:64" ht="14.25" thickBot="1" thickTop="1">
      <c r="A266" s="115">
        <v>11</v>
      </c>
      <c r="B266" s="108" t="s">
        <v>504</v>
      </c>
      <c r="C266" s="109" t="s">
        <v>505</v>
      </c>
      <c r="D266" s="22">
        <f t="shared" si="9"/>
        <v>9.5</v>
      </c>
      <c r="E266" s="47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5</v>
      </c>
      <c r="V266" s="46">
        <v>0</v>
      </c>
      <c r="W266" s="46">
        <v>0</v>
      </c>
      <c r="X266" s="46">
        <v>0</v>
      </c>
      <c r="Y266" s="46">
        <v>0.5</v>
      </c>
      <c r="Z266" s="46">
        <v>0</v>
      </c>
      <c r="AA266" s="46">
        <v>0</v>
      </c>
      <c r="AB266" s="46">
        <v>4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6">
        <v>0</v>
      </c>
      <c r="AL266" s="426">
        <v>0</v>
      </c>
      <c r="AM266" s="434">
        <v>0</v>
      </c>
      <c r="AN266" s="46">
        <v>0</v>
      </c>
      <c r="AO266" s="431">
        <v>0</v>
      </c>
      <c r="AP266" s="434">
        <v>0</v>
      </c>
      <c r="AQ266" s="46">
        <v>0</v>
      </c>
      <c r="AR266" s="431">
        <v>0</v>
      </c>
      <c r="AS266" s="434">
        <v>0</v>
      </c>
      <c r="AT266" s="46">
        <v>0</v>
      </c>
      <c r="AU266" s="426">
        <v>0</v>
      </c>
      <c r="AV266" s="434">
        <v>0</v>
      </c>
      <c r="AW266" s="46">
        <v>0</v>
      </c>
      <c r="AX266" s="431">
        <v>0</v>
      </c>
      <c r="AY266" s="434">
        <v>0</v>
      </c>
      <c r="AZ266" s="46">
        <v>0</v>
      </c>
      <c r="BA266" s="431">
        <v>0</v>
      </c>
      <c r="BB266" s="434">
        <v>0</v>
      </c>
      <c r="BC266" s="46">
        <v>0</v>
      </c>
      <c r="BD266" s="480">
        <v>0</v>
      </c>
      <c r="BE266" s="434">
        <v>0</v>
      </c>
      <c r="BF266" s="46">
        <v>0</v>
      </c>
      <c r="BG266" s="102">
        <f t="shared" si="10"/>
        <v>9.5</v>
      </c>
      <c r="BH266" s="101"/>
      <c r="BI266" s="3"/>
      <c r="BJ266" s="3"/>
      <c r="BK266" s="3"/>
      <c r="BL266" s="2"/>
    </row>
    <row r="267" spans="1:64" ht="14.25" thickBot="1" thickTop="1">
      <c r="A267" s="107">
        <v>9</v>
      </c>
      <c r="B267" s="111" t="s">
        <v>155</v>
      </c>
      <c r="C267" s="112" t="s">
        <v>156</v>
      </c>
      <c r="D267" s="22">
        <f t="shared" si="9"/>
        <v>3.5</v>
      </c>
      <c r="E267" s="393">
        <v>0</v>
      </c>
      <c r="F267" s="392">
        <v>0</v>
      </c>
      <c r="G267" s="392">
        <v>0</v>
      </c>
      <c r="H267" s="392">
        <v>3.5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46">
        <v>0</v>
      </c>
      <c r="AI267" s="46">
        <v>0</v>
      </c>
      <c r="AJ267" s="46">
        <v>0</v>
      </c>
      <c r="AK267" s="46">
        <v>0</v>
      </c>
      <c r="AL267" s="426">
        <v>0</v>
      </c>
      <c r="AM267" s="434">
        <v>0</v>
      </c>
      <c r="AN267" s="46">
        <v>0</v>
      </c>
      <c r="AO267" s="431">
        <v>0</v>
      </c>
      <c r="AP267" s="434">
        <v>0</v>
      </c>
      <c r="AQ267" s="46">
        <v>0</v>
      </c>
      <c r="AR267" s="431">
        <v>0</v>
      </c>
      <c r="AS267" s="434">
        <v>0</v>
      </c>
      <c r="AT267" s="46">
        <v>0</v>
      </c>
      <c r="AU267" s="426">
        <v>0</v>
      </c>
      <c r="AV267" s="434">
        <v>0</v>
      </c>
      <c r="AW267" s="46">
        <v>0</v>
      </c>
      <c r="AX267" s="431">
        <v>0</v>
      </c>
      <c r="AY267" s="434">
        <v>0</v>
      </c>
      <c r="AZ267" s="46">
        <v>0</v>
      </c>
      <c r="BA267" s="431">
        <v>0</v>
      </c>
      <c r="BB267" s="434">
        <v>0</v>
      </c>
      <c r="BC267" s="46">
        <v>0</v>
      </c>
      <c r="BD267" s="480">
        <v>0</v>
      </c>
      <c r="BE267" s="434">
        <v>0</v>
      </c>
      <c r="BF267" s="46">
        <v>0</v>
      </c>
      <c r="BG267" s="102">
        <f t="shared" si="10"/>
        <v>3.5</v>
      </c>
      <c r="BH267" s="101"/>
      <c r="BI267" s="3"/>
      <c r="BJ267" s="3"/>
      <c r="BK267" s="3"/>
      <c r="BL267" s="2"/>
    </row>
    <row r="268" spans="1:64" ht="14.25" thickBot="1" thickTop="1">
      <c r="A268" s="107">
        <v>9</v>
      </c>
      <c r="B268" s="111" t="s">
        <v>144</v>
      </c>
      <c r="C268" s="112" t="s">
        <v>156</v>
      </c>
      <c r="D268" s="22">
        <f t="shared" si="9"/>
        <v>3.5</v>
      </c>
      <c r="E268" s="395">
        <v>0</v>
      </c>
      <c r="F268" s="394">
        <v>0</v>
      </c>
      <c r="G268" s="394">
        <v>0</v>
      </c>
      <c r="H268" s="394">
        <v>3.5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6">
        <v>0</v>
      </c>
      <c r="AL268" s="426">
        <v>0</v>
      </c>
      <c r="AM268" s="434">
        <v>0</v>
      </c>
      <c r="AN268" s="46">
        <v>0</v>
      </c>
      <c r="AO268" s="431">
        <v>0</v>
      </c>
      <c r="AP268" s="434">
        <v>0</v>
      </c>
      <c r="AQ268" s="46">
        <v>0</v>
      </c>
      <c r="AR268" s="431">
        <v>0</v>
      </c>
      <c r="AS268" s="434">
        <v>0</v>
      </c>
      <c r="AT268" s="46">
        <v>0</v>
      </c>
      <c r="AU268" s="426">
        <v>0</v>
      </c>
      <c r="AV268" s="434">
        <v>0</v>
      </c>
      <c r="AW268" s="46">
        <v>0</v>
      </c>
      <c r="AX268" s="431">
        <v>0</v>
      </c>
      <c r="AY268" s="434">
        <v>0</v>
      </c>
      <c r="AZ268" s="46">
        <v>0</v>
      </c>
      <c r="BA268" s="431">
        <v>0</v>
      </c>
      <c r="BB268" s="434">
        <v>0</v>
      </c>
      <c r="BC268" s="46">
        <v>0</v>
      </c>
      <c r="BD268" s="480">
        <v>0</v>
      </c>
      <c r="BE268" s="434">
        <v>0</v>
      </c>
      <c r="BF268" s="46">
        <v>0</v>
      </c>
      <c r="BG268" s="102">
        <f t="shared" si="10"/>
        <v>3.5</v>
      </c>
      <c r="BH268" s="101"/>
      <c r="BI268" s="3"/>
      <c r="BJ268" s="3"/>
      <c r="BK268" s="3"/>
      <c r="BL268" s="2"/>
    </row>
    <row r="269" spans="1:64" ht="14.25" thickBot="1" thickTop="1">
      <c r="A269" s="107">
        <v>9</v>
      </c>
      <c r="B269" s="111" t="s">
        <v>340</v>
      </c>
      <c r="C269" s="112" t="s">
        <v>341</v>
      </c>
      <c r="D269" s="22">
        <f t="shared" si="9"/>
        <v>3.5</v>
      </c>
      <c r="E269" s="47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0.5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59">
        <v>3</v>
      </c>
      <c r="AH269" s="46">
        <v>0</v>
      </c>
      <c r="AI269" s="46">
        <v>0</v>
      </c>
      <c r="AJ269" s="46">
        <v>0</v>
      </c>
      <c r="AK269" s="46">
        <v>0</v>
      </c>
      <c r="AL269" s="426">
        <v>0</v>
      </c>
      <c r="AM269" s="434">
        <v>0</v>
      </c>
      <c r="AN269" s="46">
        <v>0</v>
      </c>
      <c r="AO269" s="431">
        <v>0</v>
      </c>
      <c r="AP269" s="434">
        <v>0</v>
      </c>
      <c r="AQ269" s="46">
        <v>0</v>
      </c>
      <c r="AR269" s="431">
        <v>0</v>
      </c>
      <c r="AS269" s="434">
        <v>0</v>
      </c>
      <c r="AT269" s="46">
        <v>0</v>
      </c>
      <c r="AU269" s="426">
        <v>0</v>
      </c>
      <c r="AV269" s="434">
        <v>0</v>
      </c>
      <c r="AW269" s="46">
        <v>0</v>
      </c>
      <c r="AX269" s="431">
        <v>0</v>
      </c>
      <c r="AY269" s="434">
        <v>0</v>
      </c>
      <c r="AZ269" s="46">
        <v>0</v>
      </c>
      <c r="BA269" s="431">
        <v>0</v>
      </c>
      <c r="BB269" s="434">
        <v>0</v>
      </c>
      <c r="BC269" s="46">
        <v>0</v>
      </c>
      <c r="BD269" s="480">
        <v>0</v>
      </c>
      <c r="BE269" s="434">
        <v>0</v>
      </c>
      <c r="BF269" s="46">
        <v>0</v>
      </c>
      <c r="BG269" s="102">
        <f t="shared" si="10"/>
        <v>3.5</v>
      </c>
      <c r="BH269" s="101"/>
      <c r="BI269" s="3"/>
      <c r="BJ269" s="3"/>
      <c r="BK269" s="3"/>
      <c r="BL269" s="2"/>
    </row>
    <row r="270" spans="1:64" ht="14.25" thickBot="1" thickTop="1">
      <c r="A270" s="117">
        <v>12</v>
      </c>
      <c r="B270" s="113" t="s">
        <v>506</v>
      </c>
      <c r="C270" s="114" t="s">
        <v>507</v>
      </c>
      <c r="D270" s="22">
        <f t="shared" si="9"/>
        <v>0</v>
      </c>
      <c r="E270" s="47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6">
        <v>0</v>
      </c>
      <c r="AL270" s="426">
        <v>0</v>
      </c>
      <c r="AM270" s="434">
        <v>0</v>
      </c>
      <c r="AN270" s="46">
        <v>0</v>
      </c>
      <c r="AO270" s="431">
        <v>0</v>
      </c>
      <c r="AP270" s="434">
        <v>0</v>
      </c>
      <c r="AQ270" s="46">
        <v>0</v>
      </c>
      <c r="AR270" s="431">
        <v>0</v>
      </c>
      <c r="AS270" s="434">
        <v>0</v>
      </c>
      <c r="AT270" s="46">
        <v>0</v>
      </c>
      <c r="AU270" s="426">
        <v>0</v>
      </c>
      <c r="AV270" s="434">
        <v>0</v>
      </c>
      <c r="AW270" s="46">
        <v>0</v>
      </c>
      <c r="AX270" s="431">
        <v>0</v>
      </c>
      <c r="AY270" s="434">
        <v>0</v>
      </c>
      <c r="AZ270" s="46">
        <v>0</v>
      </c>
      <c r="BA270" s="431">
        <v>0</v>
      </c>
      <c r="BB270" s="434">
        <v>0</v>
      </c>
      <c r="BC270" s="46">
        <v>0</v>
      </c>
      <c r="BD270" s="480">
        <v>0</v>
      </c>
      <c r="BE270" s="434">
        <v>0</v>
      </c>
      <c r="BF270" s="46">
        <v>0</v>
      </c>
      <c r="BG270" s="102">
        <f t="shared" si="10"/>
        <v>0</v>
      </c>
      <c r="BH270" s="101"/>
      <c r="BI270" s="3"/>
      <c r="BJ270" s="3"/>
      <c r="BK270" s="3"/>
      <c r="BL270" s="2"/>
    </row>
    <row r="271" spans="1:64" ht="14.25" thickBot="1" thickTop="1">
      <c r="A271" s="115">
        <v>10</v>
      </c>
      <c r="B271" s="108" t="s">
        <v>342</v>
      </c>
      <c r="C271" s="109" t="s">
        <v>343</v>
      </c>
      <c r="D271" s="22">
        <f t="shared" si="9"/>
        <v>0</v>
      </c>
      <c r="E271" s="47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6">
        <v>0</v>
      </c>
      <c r="AL271" s="426">
        <v>0</v>
      </c>
      <c r="AM271" s="434">
        <v>0</v>
      </c>
      <c r="AN271" s="46">
        <v>0</v>
      </c>
      <c r="AO271" s="431">
        <v>0</v>
      </c>
      <c r="AP271" s="434">
        <v>0</v>
      </c>
      <c r="AQ271" s="46">
        <v>0</v>
      </c>
      <c r="AR271" s="431">
        <v>0</v>
      </c>
      <c r="AS271" s="434">
        <v>0</v>
      </c>
      <c r="AT271" s="46">
        <v>0</v>
      </c>
      <c r="AU271" s="426">
        <v>0</v>
      </c>
      <c r="AV271" s="434">
        <v>0</v>
      </c>
      <c r="AW271" s="46">
        <v>0</v>
      </c>
      <c r="AX271" s="431">
        <v>0</v>
      </c>
      <c r="AY271" s="434">
        <v>0</v>
      </c>
      <c r="AZ271" s="46">
        <v>0</v>
      </c>
      <c r="BA271" s="431">
        <v>0</v>
      </c>
      <c r="BB271" s="434">
        <v>0</v>
      </c>
      <c r="BC271" s="46">
        <v>0</v>
      </c>
      <c r="BD271" s="480">
        <v>0</v>
      </c>
      <c r="BE271" s="434">
        <v>0</v>
      </c>
      <c r="BF271" s="46">
        <v>0</v>
      </c>
      <c r="BG271" s="102">
        <f t="shared" si="10"/>
        <v>0</v>
      </c>
      <c r="BH271" s="101"/>
      <c r="BI271" s="3"/>
      <c r="BJ271" s="3"/>
      <c r="BK271" s="3"/>
      <c r="BL271" s="2"/>
    </row>
    <row r="272" spans="1:64" ht="14.25" thickBot="1" thickTop="1">
      <c r="A272" s="116">
        <v>12</v>
      </c>
      <c r="B272" s="113" t="s">
        <v>202</v>
      </c>
      <c r="C272" s="114" t="s">
        <v>344</v>
      </c>
      <c r="D272" s="22">
        <f t="shared" si="9"/>
        <v>29.5</v>
      </c>
      <c r="E272" s="399">
        <v>0</v>
      </c>
      <c r="F272" s="400">
        <v>0</v>
      </c>
      <c r="G272" s="397">
        <v>0</v>
      </c>
      <c r="H272" s="397">
        <v>0</v>
      </c>
      <c r="I272" s="397">
        <v>0</v>
      </c>
      <c r="J272" s="397">
        <v>0</v>
      </c>
      <c r="K272" s="397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2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01">
        <v>1</v>
      </c>
      <c r="AE272" s="396">
        <v>0</v>
      </c>
      <c r="AF272" s="398">
        <v>0</v>
      </c>
      <c r="AG272" s="402">
        <v>1</v>
      </c>
      <c r="AH272" s="294">
        <v>6</v>
      </c>
      <c r="AI272" s="46">
        <v>0</v>
      </c>
      <c r="AJ272" s="294">
        <v>5</v>
      </c>
      <c r="AK272" s="46">
        <v>0</v>
      </c>
      <c r="AL272" s="426">
        <v>0</v>
      </c>
      <c r="AM272" s="377">
        <v>1.5</v>
      </c>
      <c r="AN272" s="46">
        <v>0</v>
      </c>
      <c r="AO272" s="431">
        <v>0</v>
      </c>
      <c r="AP272" s="434">
        <v>0</v>
      </c>
      <c r="AQ272" s="46">
        <v>0</v>
      </c>
      <c r="AR272" s="431">
        <v>0</v>
      </c>
      <c r="AS272" s="56">
        <v>8</v>
      </c>
      <c r="AT272" s="82">
        <v>5</v>
      </c>
      <c r="AU272" s="426">
        <v>0</v>
      </c>
      <c r="AV272" s="434">
        <v>0</v>
      </c>
      <c r="AW272" s="46">
        <v>0</v>
      </c>
      <c r="AX272" s="431">
        <v>0</v>
      </c>
      <c r="AY272" s="434">
        <v>0</v>
      </c>
      <c r="AZ272" s="46">
        <v>0</v>
      </c>
      <c r="BA272" s="431">
        <v>0</v>
      </c>
      <c r="BB272" s="434">
        <v>0</v>
      </c>
      <c r="BC272" s="46">
        <v>0</v>
      </c>
      <c r="BD272" s="480">
        <v>0</v>
      </c>
      <c r="BE272" s="434">
        <v>0</v>
      </c>
      <c r="BF272" s="46">
        <v>0</v>
      </c>
      <c r="BG272" s="102">
        <f t="shared" si="10"/>
        <v>29.5</v>
      </c>
      <c r="BH272" s="101"/>
      <c r="BI272" s="3"/>
      <c r="BJ272" s="3"/>
      <c r="BK272" s="3"/>
      <c r="BL272" s="2"/>
    </row>
    <row r="273" spans="1:64" ht="14.25" thickBot="1" thickTop="1">
      <c r="A273" s="107">
        <v>12</v>
      </c>
      <c r="B273" s="113" t="s">
        <v>508</v>
      </c>
      <c r="C273" s="114" t="s">
        <v>509</v>
      </c>
      <c r="D273" s="22">
        <f t="shared" si="9"/>
        <v>0</v>
      </c>
      <c r="E273" s="47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46">
        <v>0</v>
      </c>
      <c r="AI273" s="46">
        <v>0</v>
      </c>
      <c r="AJ273" s="46">
        <v>0</v>
      </c>
      <c r="AK273" s="46">
        <v>0</v>
      </c>
      <c r="AL273" s="426">
        <v>0</v>
      </c>
      <c r="AM273" s="434">
        <v>0</v>
      </c>
      <c r="AN273" s="46">
        <v>0</v>
      </c>
      <c r="AO273" s="431">
        <v>0</v>
      </c>
      <c r="AP273" s="434">
        <v>0</v>
      </c>
      <c r="AQ273" s="46">
        <v>0</v>
      </c>
      <c r="AR273" s="431">
        <v>0</v>
      </c>
      <c r="AS273" s="434">
        <v>0</v>
      </c>
      <c r="AT273" s="46">
        <v>0</v>
      </c>
      <c r="AU273" s="426">
        <v>0</v>
      </c>
      <c r="AV273" s="434">
        <v>0</v>
      </c>
      <c r="AW273" s="46">
        <v>0</v>
      </c>
      <c r="AX273" s="431">
        <v>0</v>
      </c>
      <c r="AY273" s="434">
        <v>0</v>
      </c>
      <c r="AZ273" s="46">
        <v>0</v>
      </c>
      <c r="BA273" s="431">
        <v>0</v>
      </c>
      <c r="BB273" s="434">
        <v>0</v>
      </c>
      <c r="BC273" s="46">
        <v>0</v>
      </c>
      <c r="BD273" s="480">
        <v>0</v>
      </c>
      <c r="BE273" s="434">
        <v>0</v>
      </c>
      <c r="BF273" s="46">
        <v>0</v>
      </c>
      <c r="BG273" s="102">
        <f t="shared" si="10"/>
        <v>0</v>
      </c>
      <c r="BH273" s="101"/>
      <c r="BI273" s="3"/>
      <c r="BJ273" s="3"/>
      <c r="BK273" s="3"/>
      <c r="BL273" s="2"/>
    </row>
    <row r="274" spans="1:64" ht="14.25" thickBot="1" thickTop="1">
      <c r="A274" s="107">
        <v>10</v>
      </c>
      <c r="B274" s="108" t="s">
        <v>230</v>
      </c>
      <c r="C274" s="109" t="s">
        <v>345</v>
      </c>
      <c r="D274" s="22">
        <f t="shared" si="9"/>
        <v>15</v>
      </c>
      <c r="E274" s="47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3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5</v>
      </c>
      <c r="V274" s="46">
        <v>0</v>
      </c>
      <c r="W274" s="46">
        <v>7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46">
        <v>0</v>
      </c>
      <c r="AI274" s="46">
        <v>0</v>
      </c>
      <c r="AJ274" s="46">
        <v>0</v>
      </c>
      <c r="AK274" s="46">
        <v>0</v>
      </c>
      <c r="AL274" s="426">
        <v>0</v>
      </c>
      <c r="AM274" s="434">
        <v>0</v>
      </c>
      <c r="AN274" s="46">
        <v>0</v>
      </c>
      <c r="AO274" s="431">
        <v>0</v>
      </c>
      <c r="AP274" s="434">
        <v>0</v>
      </c>
      <c r="AQ274" s="46">
        <v>0</v>
      </c>
      <c r="AR274" s="431">
        <v>0</v>
      </c>
      <c r="AS274" s="434">
        <v>0</v>
      </c>
      <c r="AT274" s="46">
        <v>0</v>
      </c>
      <c r="AU274" s="426">
        <v>0</v>
      </c>
      <c r="AV274" s="434">
        <v>0</v>
      </c>
      <c r="AW274" s="46">
        <v>0</v>
      </c>
      <c r="AX274" s="431">
        <v>0</v>
      </c>
      <c r="AY274" s="434">
        <v>0</v>
      </c>
      <c r="AZ274" s="46">
        <v>0</v>
      </c>
      <c r="BA274" s="431">
        <v>0</v>
      </c>
      <c r="BB274" s="434">
        <v>0</v>
      </c>
      <c r="BC274" s="46">
        <v>0</v>
      </c>
      <c r="BD274" s="480">
        <v>0</v>
      </c>
      <c r="BE274" s="434">
        <v>0</v>
      </c>
      <c r="BF274" s="46">
        <v>0</v>
      </c>
      <c r="BG274" s="102">
        <f t="shared" si="10"/>
        <v>15</v>
      </c>
      <c r="BH274" s="101"/>
      <c r="BI274" s="3"/>
      <c r="BJ274" s="3"/>
      <c r="BK274" s="3"/>
      <c r="BL274" s="2"/>
    </row>
    <row r="275" spans="1:64" ht="14.25" thickBot="1" thickTop="1">
      <c r="A275" s="107">
        <v>9</v>
      </c>
      <c r="B275" s="122" t="s">
        <v>157</v>
      </c>
      <c r="C275" s="123" t="s">
        <v>158</v>
      </c>
      <c r="D275" s="22">
        <f t="shared" si="9"/>
        <v>30</v>
      </c>
      <c r="E275" s="406">
        <v>0</v>
      </c>
      <c r="F275" s="407">
        <v>0</v>
      </c>
      <c r="G275" s="403">
        <v>0</v>
      </c>
      <c r="H275" s="403">
        <v>3.5</v>
      </c>
      <c r="I275" s="403">
        <v>5</v>
      </c>
      <c r="J275" s="403">
        <v>0</v>
      </c>
      <c r="K275" s="403">
        <v>4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11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2.5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08">
        <v>0</v>
      </c>
      <c r="AE275" s="409">
        <v>0</v>
      </c>
      <c r="AF275" s="404">
        <v>0</v>
      </c>
      <c r="AG275" s="405">
        <v>4</v>
      </c>
      <c r="AH275" s="46">
        <v>0</v>
      </c>
      <c r="AI275" s="46">
        <v>0</v>
      </c>
      <c r="AJ275" s="46">
        <v>0</v>
      </c>
      <c r="AK275" s="46">
        <v>0</v>
      </c>
      <c r="AL275" s="426">
        <v>0</v>
      </c>
      <c r="AM275" s="434">
        <v>0</v>
      </c>
      <c r="AN275" s="46">
        <v>0</v>
      </c>
      <c r="AO275" s="431">
        <v>0</v>
      </c>
      <c r="AP275" s="434">
        <v>0</v>
      </c>
      <c r="AQ275" s="46">
        <v>0</v>
      </c>
      <c r="AR275" s="431">
        <v>0</v>
      </c>
      <c r="AS275" s="434">
        <v>0</v>
      </c>
      <c r="AT275" s="46">
        <v>0</v>
      </c>
      <c r="AU275" s="426">
        <v>0</v>
      </c>
      <c r="AV275" s="434">
        <v>0</v>
      </c>
      <c r="AW275" s="46">
        <v>0</v>
      </c>
      <c r="AX275" s="431">
        <v>0</v>
      </c>
      <c r="AY275" s="434">
        <v>0</v>
      </c>
      <c r="AZ275" s="46">
        <v>0</v>
      </c>
      <c r="BA275" s="431">
        <v>0</v>
      </c>
      <c r="BB275" s="434">
        <v>0</v>
      </c>
      <c r="BC275" s="46">
        <v>0</v>
      </c>
      <c r="BD275" s="480">
        <v>0</v>
      </c>
      <c r="BE275" s="434">
        <v>0</v>
      </c>
      <c r="BF275" s="46">
        <v>0</v>
      </c>
      <c r="BG275" s="102">
        <f t="shared" si="10"/>
        <v>30</v>
      </c>
      <c r="BH275" s="101"/>
      <c r="BI275" s="3"/>
      <c r="BJ275" s="3"/>
      <c r="BK275" s="3"/>
      <c r="BL275" s="2"/>
    </row>
    <row r="276" spans="1:64" ht="14.25" thickBot="1" thickTop="1">
      <c r="A276" s="37">
        <v>9</v>
      </c>
      <c r="B276" s="108" t="s">
        <v>346</v>
      </c>
      <c r="C276" s="109" t="s">
        <v>347</v>
      </c>
      <c r="D276" s="22">
        <f>BG276</f>
        <v>12.5</v>
      </c>
      <c r="E276" s="411">
        <v>0</v>
      </c>
      <c r="F276" s="410">
        <v>0</v>
      </c>
      <c r="G276" s="410">
        <v>0</v>
      </c>
      <c r="H276" s="410">
        <v>3.5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3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46">
        <v>0</v>
      </c>
      <c r="AI276" s="46">
        <v>0</v>
      </c>
      <c r="AJ276" s="46">
        <v>0</v>
      </c>
      <c r="AK276" s="46">
        <v>0</v>
      </c>
      <c r="AL276" s="426">
        <v>0</v>
      </c>
      <c r="AM276" s="434">
        <v>0</v>
      </c>
      <c r="AN276" s="46">
        <v>0</v>
      </c>
      <c r="AO276" s="431">
        <v>0</v>
      </c>
      <c r="AP276" s="80">
        <v>6</v>
      </c>
      <c r="AQ276" s="46">
        <v>0</v>
      </c>
      <c r="AR276" s="431">
        <v>0</v>
      </c>
      <c r="AS276" s="434">
        <v>0</v>
      </c>
      <c r="AT276" s="46">
        <v>0</v>
      </c>
      <c r="AU276" s="426">
        <v>0</v>
      </c>
      <c r="AV276" s="434">
        <v>0</v>
      </c>
      <c r="AW276" s="46">
        <v>0</v>
      </c>
      <c r="AX276" s="431">
        <v>0</v>
      </c>
      <c r="AY276" s="434">
        <v>0</v>
      </c>
      <c r="AZ276" s="46">
        <v>0</v>
      </c>
      <c r="BA276" s="431">
        <v>0</v>
      </c>
      <c r="BB276" s="434">
        <v>0</v>
      </c>
      <c r="BC276" s="46">
        <v>0</v>
      </c>
      <c r="BD276" s="480">
        <v>0</v>
      </c>
      <c r="BE276" s="434">
        <v>0</v>
      </c>
      <c r="BF276" s="46">
        <v>0</v>
      </c>
      <c r="BG276" s="102">
        <f t="shared" si="10"/>
        <v>12.5</v>
      </c>
      <c r="BH276" s="101"/>
      <c r="BI276" s="3"/>
      <c r="BJ276" s="3"/>
      <c r="BK276" s="3"/>
      <c r="BL276" s="2"/>
    </row>
    <row r="277" spans="1:64" ht="14.25" thickBot="1" thickTop="1">
      <c r="A277" s="107">
        <v>10</v>
      </c>
      <c r="B277" s="113" t="s">
        <v>197</v>
      </c>
      <c r="C277" s="114" t="s">
        <v>510</v>
      </c>
      <c r="D277" s="22">
        <f t="shared" si="9"/>
        <v>0</v>
      </c>
      <c r="E277" s="47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46">
        <v>0</v>
      </c>
      <c r="AI277" s="46">
        <v>0</v>
      </c>
      <c r="AJ277" s="46">
        <v>0</v>
      </c>
      <c r="AK277" s="46">
        <v>0</v>
      </c>
      <c r="AL277" s="426">
        <v>0</v>
      </c>
      <c r="AM277" s="434">
        <v>0</v>
      </c>
      <c r="AN277" s="46">
        <v>0</v>
      </c>
      <c r="AO277" s="431">
        <v>0</v>
      </c>
      <c r="AP277" s="434">
        <v>0</v>
      </c>
      <c r="AQ277" s="46">
        <v>0</v>
      </c>
      <c r="AR277" s="431">
        <v>0</v>
      </c>
      <c r="AS277" s="434">
        <v>0</v>
      </c>
      <c r="AT277" s="46">
        <v>0</v>
      </c>
      <c r="AU277" s="426">
        <v>0</v>
      </c>
      <c r="AV277" s="434">
        <v>0</v>
      </c>
      <c r="AW277" s="46">
        <v>0</v>
      </c>
      <c r="AX277" s="431">
        <v>0</v>
      </c>
      <c r="AY277" s="434">
        <v>0</v>
      </c>
      <c r="AZ277" s="46">
        <v>0</v>
      </c>
      <c r="BA277" s="431">
        <v>0</v>
      </c>
      <c r="BB277" s="434">
        <v>0</v>
      </c>
      <c r="BC277" s="46">
        <v>0</v>
      </c>
      <c r="BD277" s="480">
        <v>0</v>
      </c>
      <c r="BE277" s="434">
        <v>0</v>
      </c>
      <c r="BF277" s="46">
        <v>0</v>
      </c>
      <c r="BG277" s="102">
        <f t="shared" si="10"/>
        <v>0</v>
      </c>
      <c r="BH277" s="101"/>
      <c r="BI277" s="3"/>
      <c r="BJ277" s="3"/>
      <c r="BK277" s="3"/>
      <c r="BL277" s="2"/>
    </row>
    <row r="278" spans="1:64" ht="14.25" thickBot="1" thickTop="1">
      <c r="A278" s="115">
        <v>11</v>
      </c>
      <c r="B278" s="111" t="s">
        <v>348</v>
      </c>
      <c r="C278" s="112" t="s">
        <v>349</v>
      </c>
      <c r="D278" s="22">
        <f t="shared" si="9"/>
        <v>0</v>
      </c>
      <c r="E278" s="47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6">
        <v>0</v>
      </c>
      <c r="AL278" s="426">
        <v>0</v>
      </c>
      <c r="AM278" s="434">
        <v>0</v>
      </c>
      <c r="AN278" s="46">
        <v>0</v>
      </c>
      <c r="AO278" s="431">
        <v>0</v>
      </c>
      <c r="AP278" s="434">
        <v>0</v>
      </c>
      <c r="AQ278" s="46">
        <v>0</v>
      </c>
      <c r="AR278" s="431">
        <v>0</v>
      </c>
      <c r="AS278" s="434">
        <v>0</v>
      </c>
      <c r="AT278" s="46">
        <v>0</v>
      </c>
      <c r="AU278" s="426">
        <v>0</v>
      </c>
      <c r="AV278" s="434">
        <v>0</v>
      </c>
      <c r="AW278" s="46">
        <v>0</v>
      </c>
      <c r="AX278" s="431">
        <v>0</v>
      </c>
      <c r="AY278" s="434">
        <v>0</v>
      </c>
      <c r="AZ278" s="46">
        <v>0</v>
      </c>
      <c r="BA278" s="431">
        <v>0</v>
      </c>
      <c r="BB278" s="434">
        <v>0</v>
      </c>
      <c r="BC278" s="46">
        <v>0</v>
      </c>
      <c r="BD278" s="480">
        <v>0</v>
      </c>
      <c r="BE278" s="434">
        <v>0</v>
      </c>
      <c r="BF278" s="46">
        <v>0</v>
      </c>
      <c r="BG278" s="102">
        <f t="shared" si="10"/>
        <v>0</v>
      </c>
      <c r="BH278" s="101"/>
      <c r="BI278" s="3"/>
      <c r="BJ278" s="3"/>
      <c r="BK278" s="3"/>
      <c r="BL278" s="2"/>
    </row>
    <row r="279" spans="1:64" ht="14.25" thickBot="1" thickTop="1">
      <c r="A279" s="115">
        <v>10</v>
      </c>
      <c r="B279" s="111" t="s">
        <v>22</v>
      </c>
      <c r="C279" s="112" t="s">
        <v>159</v>
      </c>
      <c r="D279" s="22">
        <f t="shared" si="9"/>
        <v>35</v>
      </c>
      <c r="E279" s="413">
        <v>0</v>
      </c>
      <c r="F279" s="414">
        <v>3</v>
      </c>
      <c r="G279" s="412">
        <v>0</v>
      </c>
      <c r="H279" s="412">
        <v>3.5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2</v>
      </c>
      <c r="Q279" s="46">
        <v>9</v>
      </c>
      <c r="R279" s="46">
        <v>0</v>
      </c>
      <c r="S279" s="46">
        <v>0</v>
      </c>
      <c r="T279" s="46">
        <v>0</v>
      </c>
      <c r="U279" s="46">
        <v>3</v>
      </c>
      <c r="V279" s="46">
        <v>9</v>
      </c>
      <c r="W279" s="46">
        <v>0</v>
      </c>
      <c r="X279" s="46">
        <v>0</v>
      </c>
      <c r="Y279" s="46">
        <v>0</v>
      </c>
      <c r="Z279" s="46">
        <v>0</v>
      </c>
      <c r="AA279" s="46">
        <v>3.5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79">
        <v>1</v>
      </c>
      <c r="AK279" s="73">
        <v>1</v>
      </c>
      <c r="AL279" s="426">
        <v>0</v>
      </c>
      <c r="AM279" s="434">
        <v>0</v>
      </c>
      <c r="AN279" s="46">
        <v>0</v>
      </c>
      <c r="AO279" s="431">
        <v>0</v>
      </c>
      <c r="AP279" s="434">
        <v>0</v>
      </c>
      <c r="AQ279" s="46">
        <v>0</v>
      </c>
      <c r="AR279" s="431">
        <v>0</v>
      </c>
      <c r="AS279" s="434">
        <v>0</v>
      </c>
      <c r="AT279" s="46">
        <v>0</v>
      </c>
      <c r="AU279" s="426">
        <v>0</v>
      </c>
      <c r="AV279" s="434">
        <v>0</v>
      </c>
      <c r="AW279" s="46">
        <v>0</v>
      </c>
      <c r="AX279" s="431">
        <v>0</v>
      </c>
      <c r="AY279" s="434">
        <v>0</v>
      </c>
      <c r="AZ279" s="46">
        <v>0</v>
      </c>
      <c r="BA279" s="431">
        <v>0</v>
      </c>
      <c r="BB279" s="434">
        <v>0</v>
      </c>
      <c r="BC279" s="46">
        <v>0</v>
      </c>
      <c r="BD279" s="480">
        <v>0</v>
      </c>
      <c r="BE279" s="434">
        <v>0</v>
      </c>
      <c r="BF279" s="46">
        <v>0</v>
      </c>
      <c r="BG279" s="102">
        <f t="shared" si="10"/>
        <v>35</v>
      </c>
      <c r="BH279" s="101"/>
      <c r="BI279" s="3"/>
      <c r="BJ279" s="3"/>
      <c r="BK279" s="3"/>
      <c r="BL279" s="2"/>
    </row>
    <row r="280" spans="1:64" ht="14.25" thickBot="1" thickTop="1">
      <c r="A280" s="115">
        <v>11</v>
      </c>
      <c r="B280" s="111" t="s">
        <v>511</v>
      </c>
      <c r="C280" s="112" t="s">
        <v>512</v>
      </c>
      <c r="D280" s="22">
        <f t="shared" si="9"/>
        <v>23.5</v>
      </c>
      <c r="E280" s="47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29">
        <v>6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1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6">
        <v>0</v>
      </c>
      <c r="AL280" s="426">
        <v>0</v>
      </c>
      <c r="AM280" s="434">
        <v>0</v>
      </c>
      <c r="AN280" s="46">
        <v>0</v>
      </c>
      <c r="AO280" s="431">
        <v>0</v>
      </c>
      <c r="AP280" s="128">
        <v>13</v>
      </c>
      <c r="AQ280" s="46">
        <v>0</v>
      </c>
      <c r="AR280" s="431">
        <v>0</v>
      </c>
      <c r="AS280" s="67">
        <v>2</v>
      </c>
      <c r="AT280" s="46">
        <v>0</v>
      </c>
      <c r="AU280" s="426">
        <v>0</v>
      </c>
      <c r="AV280" s="67">
        <v>1.5</v>
      </c>
      <c r="AW280" s="46">
        <v>0</v>
      </c>
      <c r="AX280" s="431">
        <v>0</v>
      </c>
      <c r="AY280" s="434">
        <v>0</v>
      </c>
      <c r="AZ280" s="46">
        <v>0</v>
      </c>
      <c r="BA280" s="431">
        <v>0</v>
      </c>
      <c r="BB280" s="434">
        <v>0</v>
      </c>
      <c r="BC280" s="46">
        <v>0</v>
      </c>
      <c r="BD280" s="480">
        <v>0</v>
      </c>
      <c r="BE280" s="434">
        <v>0</v>
      </c>
      <c r="BF280" s="46">
        <v>0</v>
      </c>
      <c r="BG280" s="102">
        <f t="shared" si="10"/>
        <v>23.5</v>
      </c>
      <c r="BH280" s="101"/>
      <c r="BI280" s="3"/>
      <c r="BJ280" s="3"/>
      <c r="BK280" s="3"/>
      <c r="BL280" s="2"/>
    </row>
    <row r="281" spans="1:64" ht="14.25" thickBot="1" thickTop="1">
      <c r="A281" s="107">
        <v>12</v>
      </c>
      <c r="B281" s="108" t="s">
        <v>350</v>
      </c>
      <c r="C281" s="109" t="s">
        <v>351</v>
      </c>
      <c r="D281" s="22">
        <f t="shared" si="9"/>
        <v>5</v>
      </c>
      <c r="E281" s="47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5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46">
        <v>0</v>
      </c>
      <c r="AJ281" s="46">
        <v>0</v>
      </c>
      <c r="AK281" s="46">
        <v>0</v>
      </c>
      <c r="AL281" s="426">
        <v>0</v>
      </c>
      <c r="AM281" s="434">
        <v>0</v>
      </c>
      <c r="AN281" s="46">
        <v>0</v>
      </c>
      <c r="AO281" s="431">
        <v>0</v>
      </c>
      <c r="AP281" s="434">
        <v>0</v>
      </c>
      <c r="AQ281" s="46">
        <v>0</v>
      </c>
      <c r="AR281" s="431">
        <v>0</v>
      </c>
      <c r="AS281" s="434">
        <v>0</v>
      </c>
      <c r="AT281" s="46">
        <v>0</v>
      </c>
      <c r="AU281" s="426">
        <v>0</v>
      </c>
      <c r="AV281" s="434">
        <v>0</v>
      </c>
      <c r="AW281" s="46">
        <v>0</v>
      </c>
      <c r="AX281" s="431">
        <v>0</v>
      </c>
      <c r="AY281" s="434">
        <v>0</v>
      </c>
      <c r="AZ281" s="46">
        <v>0</v>
      </c>
      <c r="BA281" s="431">
        <v>0</v>
      </c>
      <c r="BB281" s="434">
        <v>0</v>
      </c>
      <c r="BC281" s="46">
        <v>0</v>
      </c>
      <c r="BD281" s="480">
        <v>0</v>
      </c>
      <c r="BE281" s="434">
        <v>0</v>
      </c>
      <c r="BF281" s="46">
        <v>0</v>
      </c>
      <c r="BG281" s="102">
        <f t="shared" si="10"/>
        <v>5</v>
      </c>
      <c r="BH281" s="101"/>
      <c r="BI281" s="3"/>
      <c r="BJ281" s="3"/>
      <c r="BK281" s="3"/>
      <c r="BL281" s="2"/>
    </row>
    <row r="282" spans="1:64" ht="14.25" thickBot="1" thickTop="1">
      <c r="A282" s="125">
        <v>10</v>
      </c>
      <c r="B282" s="126" t="s">
        <v>352</v>
      </c>
      <c r="C282" s="127" t="s">
        <v>353</v>
      </c>
      <c r="D282" s="22">
        <f t="shared" si="9"/>
        <v>24</v>
      </c>
      <c r="E282" s="419">
        <v>0</v>
      </c>
      <c r="F282" s="418">
        <v>0</v>
      </c>
      <c r="G282" s="418">
        <v>0</v>
      </c>
      <c r="H282" s="418">
        <v>0</v>
      </c>
      <c r="I282" s="418">
        <v>0</v>
      </c>
      <c r="J282" s="418">
        <v>0</v>
      </c>
      <c r="K282" s="418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17">
        <v>0</v>
      </c>
      <c r="AE282" s="417">
        <v>0</v>
      </c>
      <c r="AF282" s="420">
        <v>0</v>
      </c>
      <c r="AG282" s="421">
        <v>24</v>
      </c>
      <c r="AH282" s="46">
        <v>0</v>
      </c>
      <c r="AI282" s="46">
        <v>0</v>
      </c>
      <c r="AJ282" s="46">
        <v>0</v>
      </c>
      <c r="AK282" s="46">
        <v>0</v>
      </c>
      <c r="AL282" s="426">
        <v>0</v>
      </c>
      <c r="AM282" s="435">
        <v>0</v>
      </c>
      <c r="AN282" s="425">
        <v>0</v>
      </c>
      <c r="AO282" s="431">
        <v>0</v>
      </c>
      <c r="AP282" s="435">
        <v>0</v>
      </c>
      <c r="AQ282" s="425">
        <v>0</v>
      </c>
      <c r="AR282" s="431">
        <v>0</v>
      </c>
      <c r="AS282" s="435">
        <v>0</v>
      </c>
      <c r="AT282" s="425">
        <v>0</v>
      </c>
      <c r="AU282" s="467">
        <v>0</v>
      </c>
      <c r="AV282" s="435">
        <v>0</v>
      </c>
      <c r="AW282" s="425">
        <v>0</v>
      </c>
      <c r="AX282" s="431">
        <v>0</v>
      </c>
      <c r="AY282" s="435">
        <v>0</v>
      </c>
      <c r="AZ282" s="425">
        <v>0</v>
      </c>
      <c r="BA282" s="431">
        <v>0</v>
      </c>
      <c r="BB282" s="435">
        <v>0</v>
      </c>
      <c r="BC282" s="425">
        <v>0</v>
      </c>
      <c r="BD282" s="481">
        <v>0</v>
      </c>
      <c r="BE282" s="435">
        <v>0</v>
      </c>
      <c r="BF282" s="425">
        <v>0</v>
      </c>
      <c r="BG282" s="102">
        <f>SUM(E282:BF282)</f>
        <v>24</v>
      </c>
      <c r="BH282" s="101"/>
      <c r="BI282" s="3"/>
      <c r="BJ282" s="3"/>
      <c r="BK282" s="3"/>
      <c r="BL282" s="2"/>
    </row>
    <row r="283" spans="1:60" ht="14.25" thickBot="1" thickTop="1">
      <c r="A283" s="503" t="s">
        <v>14</v>
      </c>
      <c r="B283" s="504"/>
      <c r="C283" s="505"/>
      <c r="D283" s="22">
        <f>BG283</f>
        <v>3783</v>
      </c>
      <c r="E283" s="26">
        <f aca="true" t="shared" si="11" ref="E283:O283">SUM(E4:E282)</f>
        <v>53</v>
      </c>
      <c r="F283" s="26">
        <f t="shared" si="11"/>
        <v>23</v>
      </c>
      <c r="G283" s="26">
        <f t="shared" si="11"/>
        <v>57</v>
      </c>
      <c r="H283" s="26">
        <f t="shared" si="11"/>
        <v>105</v>
      </c>
      <c r="I283" s="26">
        <f t="shared" si="11"/>
        <v>65</v>
      </c>
      <c r="J283" s="26">
        <f t="shared" si="11"/>
        <v>73</v>
      </c>
      <c r="K283" s="26">
        <f t="shared" si="11"/>
        <v>74</v>
      </c>
      <c r="L283" s="26">
        <f t="shared" si="11"/>
        <v>19</v>
      </c>
      <c r="M283" s="26">
        <f t="shared" si="11"/>
        <v>44</v>
      </c>
      <c r="N283" s="26">
        <f t="shared" si="11"/>
        <v>52.5</v>
      </c>
      <c r="O283" s="26">
        <f t="shared" si="11"/>
        <v>91</v>
      </c>
      <c r="P283" s="26">
        <f aca="true" t="shared" si="12" ref="P283:W283">SUM(P4:P282)</f>
        <v>78.5</v>
      </c>
      <c r="Q283" s="26">
        <f t="shared" si="12"/>
        <v>275.5</v>
      </c>
      <c r="R283" s="26">
        <f>SUM(R4:R282)</f>
        <v>50</v>
      </c>
      <c r="S283" s="26">
        <f t="shared" si="12"/>
        <v>96.5</v>
      </c>
      <c r="T283" s="26">
        <f>SUM(T4:T282)</f>
        <v>21</v>
      </c>
      <c r="U283" s="26">
        <f t="shared" si="12"/>
        <v>207</v>
      </c>
      <c r="V283" s="26">
        <f t="shared" si="12"/>
        <v>35</v>
      </c>
      <c r="W283" s="26">
        <f t="shared" si="12"/>
        <v>140</v>
      </c>
      <c r="X283" s="26">
        <f aca="true" t="shared" si="13" ref="X283:AC283">SUM(X4:X282)</f>
        <v>21</v>
      </c>
      <c r="Y283" s="26">
        <f t="shared" si="13"/>
        <v>22</v>
      </c>
      <c r="Z283" s="26">
        <f t="shared" si="13"/>
        <v>21</v>
      </c>
      <c r="AA283" s="26">
        <f t="shared" si="13"/>
        <v>124.5</v>
      </c>
      <c r="AB283" s="26">
        <f t="shared" si="13"/>
        <v>80</v>
      </c>
      <c r="AC283" s="26">
        <f t="shared" si="13"/>
        <v>33.5</v>
      </c>
      <c r="AD283" s="499">
        <f>SUM(AD4:AF282)</f>
        <v>123.5</v>
      </c>
      <c r="AE283" s="497"/>
      <c r="AF283" s="498"/>
      <c r="AG283" s="485">
        <f>SUM(AG4:AI282)</f>
        <v>207</v>
      </c>
      <c r="AH283" s="497"/>
      <c r="AI283" s="498"/>
      <c r="AJ283" s="485">
        <f>SUM(AJ4:AL282)</f>
        <v>255</v>
      </c>
      <c r="AK283" s="497"/>
      <c r="AL283" s="498"/>
      <c r="AM283" s="485">
        <f>SUM(AM4:AO282)</f>
        <v>346</v>
      </c>
      <c r="AN283" s="497"/>
      <c r="AO283" s="498"/>
      <c r="AP283" s="485">
        <f>SUM(AP4:AR282)</f>
        <v>264</v>
      </c>
      <c r="AQ283" s="497"/>
      <c r="AR283" s="498"/>
      <c r="AS283" s="485">
        <f>SUM(AS4:AU282)</f>
        <v>237</v>
      </c>
      <c r="AT283" s="497"/>
      <c r="AU283" s="498"/>
      <c r="AV283" s="485">
        <f>SUM(AV4:AX282)</f>
        <v>164</v>
      </c>
      <c r="AW283" s="495"/>
      <c r="AX283" s="496"/>
      <c r="AY283" s="485">
        <f>SUM(AY4:BA282)</f>
        <v>228.5</v>
      </c>
      <c r="AZ283" s="495"/>
      <c r="BA283" s="495"/>
      <c r="BB283" s="485">
        <f>SUM(BB4:BD282)</f>
        <v>96</v>
      </c>
      <c r="BC283" s="495"/>
      <c r="BD283" s="496"/>
      <c r="BE283" s="485">
        <f>SUM(BE4:BF282)</f>
        <v>0</v>
      </c>
      <c r="BF283" s="486"/>
      <c r="BG283" s="22">
        <f>SUM(E283:BF283)</f>
        <v>3783</v>
      </c>
      <c r="BH283" s="101"/>
    </row>
    <row r="284" spans="1:59" ht="12.75">
      <c r="A284" s="490" t="s">
        <v>14</v>
      </c>
      <c r="B284" s="487">
        <f>COUNTIF(B4:B282,"*")</f>
        <v>279</v>
      </c>
      <c r="C284" s="488"/>
      <c r="D284" s="489"/>
      <c r="E284" s="25">
        <f>B284-COUNTIF(E4:E282,"0")</f>
        <v>8</v>
      </c>
      <c r="F284" s="25">
        <f>B284-COUNTIF(F4:F282,"0")</f>
        <v>8</v>
      </c>
      <c r="G284" s="25">
        <f>B284-COUNTIF(G4:G282,"0")</f>
        <v>12</v>
      </c>
      <c r="H284" s="25">
        <f>B284-COUNTIF(H4:H282,"0")</f>
        <v>31</v>
      </c>
      <c r="I284" s="25">
        <f aca="true" t="shared" si="14" ref="I284:N284">$B$284-COUNTIF(I4:I282,"0")</f>
        <v>16</v>
      </c>
      <c r="J284" s="25">
        <f t="shared" si="14"/>
        <v>21</v>
      </c>
      <c r="K284" s="25">
        <f t="shared" si="14"/>
        <v>18</v>
      </c>
      <c r="L284" s="25">
        <f t="shared" si="14"/>
        <v>5</v>
      </c>
      <c r="M284" s="25">
        <f t="shared" si="14"/>
        <v>10</v>
      </c>
      <c r="N284" s="25">
        <f t="shared" si="14"/>
        <v>15</v>
      </c>
      <c r="O284" s="25">
        <f aca="true" t="shared" si="15" ref="O284:W284">$B$284-COUNTIF(O4:O282,"0")</f>
        <v>19</v>
      </c>
      <c r="P284" s="25">
        <f t="shared" si="15"/>
        <v>31</v>
      </c>
      <c r="Q284" s="25">
        <f t="shared" si="15"/>
        <v>42</v>
      </c>
      <c r="R284" s="25">
        <f>$B$284-COUNTIF(R4:R282,"0")</f>
        <v>10</v>
      </c>
      <c r="S284" s="25">
        <f t="shared" si="15"/>
        <v>21</v>
      </c>
      <c r="T284" s="25">
        <f>$B$284-COUNTIF(T4:T282,"0")</f>
        <v>8</v>
      </c>
      <c r="U284" s="25">
        <f t="shared" si="15"/>
        <v>45</v>
      </c>
      <c r="V284" s="25">
        <f t="shared" si="15"/>
        <v>7</v>
      </c>
      <c r="W284" s="25">
        <f t="shared" si="15"/>
        <v>20</v>
      </c>
      <c r="X284" s="25">
        <f aca="true" t="shared" si="16" ref="X284:AC284">$B$284-COUNTIF(X4:X282,"0")</f>
        <v>9</v>
      </c>
      <c r="Y284" s="25">
        <f t="shared" si="16"/>
        <v>12</v>
      </c>
      <c r="Z284" s="25">
        <f t="shared" si="16"/>
        <v>7</v>
      </c>
      <c r="AA284" s="25">
        <f t="shared" si="16"/>
        <v>38</v>
      </c>
      <c r="AB284" s="25">
        <f t="shared" si="16"/>
        <v>20</v>
      </c>
      <c r="AC284" s="25">
        <f t="shared" si="16"/>
        <v>6</v>
      </c>
      <c r="AD284" s="23"/>
      <c r="AE284" s="23"/>
      <c r="AF284" s="23"/>
      <c r="AG284" s="27"/>
      <c r="AH284" s="27"/>
      <c r="AI284" s="27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4">
        <f>COUNTIF(BG4:BG282,"0")</f>
        <v>77</v>
      </c>
    </row>
    <row r="285" spans="1:59" ht="13.5" thickBot="1">
      <c r="A285" s="491"/>
      <c r="B285" s="492" t="s">
        <v>17</v>
      </c>
      <c r="C285" s="493"/>
      <c r="D285" s="494"/>
      <c r="E285" s="14" t="s">
        <v>34</v>
      </c>
      <c r="F285" s="14" t="s">
        <v>34</v>
      </c>
      <c r="G285" s="14" t="s">
        <v>34</v>
      </c>
      <c r="H285" s="14" t="s">
        <v>34</v>
      </c>
      <c r="I285" s="14" t="s">
        <v>34</v>
      </c>
      <c r="J285" s="14" t="s">
        <v>34</v>
      </c>
      <c r="K285" s="14" t="s">
        <v>34</v>
      </c>
      <c r="L285" s="14" t="s">
        <v>34</v>
      </c>
      <c r="M285" s="14" t="s">
        <v>34</v>
      </c>
      <c r="N285" s="14" t="s">
        <v>34</v>
      </c>
      <c r="O285" s="14" t="s">
        <v>34</v>
      </c>
      <c r="P285" s="14" t="s">
        <v>34</v>
      </c>
      <c r="Q285" s="14" t="s">
        <v>34</v>
      </c>
      <c r="R285" s="14" t="s">
        <v>34</v>
      </c>
      <c r="S285" s="14" t="s">
        <v>34</v>
      </c>
      <c r="T285" s="14" t="s">
        <v>34</v>
      </c>
      <c r="U285" s="14" t="s">
        <v>34</v>
      </c>
      <c r="V285" s="14" t="s">
        <v>34</v>
      </c>
      <c r="W285" s="14" t="s">
        <v>34</v>
      </c>
      <c r="X285" s="14" t="s">
        <v>34</v>
      </c>
      <c r="Y285" s="14" t="s">
        <v>34</v>
      </c>
      <c r="Z285" s="14" t="s">
        <v>34</v>
      </c>
      <c r="AA285" s="14" t="s">
        <v>34</v>
      </c>
      <c r="AB285" s="14" t="s">
        <v>34</v>
      </c>
      <c r="AC285" s="14" t="s">
        <v>34</v>
      </c>
      <c r="BG285" s="13" t="s">
        <v>17</v>
      </c>
    </row>
    <row r="286" ht="13.5" thickBot="1">
      <c r="BG286" s="14" t="s">
        <v>521</v>
      </c>
    </row>
    <row r="287" ht="12.75">
      <c r="BG287" s="15" t="s">
        <v>23</v>
      </c>
    </row>
    <row r="288" ht="12.75">
      <c r="BG288" s="16">
        <f>BG284/B284*100</f>
        <v>27.598566308243726</v>
      </c>
    </row>
    <row r="289" ht="13.5" thickBot="1">
      <c r="BG289" s="14" t="s">
        <v>24</v>
      </c>
    </row>
    <row r="290" spans="1:29" ht="12.75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>
      <c r="A291" s="2"/>
      <c r="B291" s="2"/>
      <c r="C291" s="2"/>
      <c r="D291" s="2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ht="12.75">
      <c r="A292" s="2"/>
      <c r="B292" s="2"/>
      <c r="C292" s="2"/>
      <c r="D292" s="2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ht="12.75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5:29" ht="12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5:29" ht="12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5:29" ht="12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5:29" ht="12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5:29" ht="12.75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5:29" ht="12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</sheetData>
  <sheetProtection/>
  <mergeCells count="16">
    <mergeCell ref="A1:G1"/>
    <mergeCell ref="AS283:AU283"/>
    <mergeCell ref="AV283:AX283"/>
    <mergeCell ref="A2:C2"/>
    <mergeCell ref="A283:C283"/>
    <mergeCell ref="AP283:AR283"/>
    <mergeCell ref="BE283:BF283"/>
    <mergeCell ref="B284:D284"/>
    <mergeCell ref="A284:A285"/>
    <mergeCell ref="B285:D285"/>
    <mergeCell ref="BB283:BD283"/>
    <mergeCell ref="AG283:AI283"/>
    <mergeCell ref="AJ283:AL283"/>
    <mergeCell ref="AM283:AO283"/>
    <mergeCell ref="AY283:BA283"/>
    <mergeCell ref="AD283:AF283"/>
  </mergeCells>
  <printOptions/>
  <pageMargins left="0.5" right="0.5" top="0.5" bottom="0.5" header="0.5" footer="0.5"/>
  <pageSetup fitToWidth="5" fitToHeight="1" horizontalDpi="300" verticalDpi="300" orientation="portrait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C83" sqref="C83:C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</dc:creator>
  <cp:keywords/>
  <dc:description/>
  <cp:lastModifiedBy>Feross Aboukhadijeh</cp:lastModifiedBy>
  <cp:lastPrinted>2007-08-17T02:55:33Z</cp:lastPrinted>
  <dcterms:created xsi:type="dcterms:W3CDTF">2006-09-04T00:45:48Z</dcterms:created>
  <dcterms:modified xsi:type="dcterms:W3CDTF">2008-04-29T03:03:18Z</dcterms:modified>
  <cp:category/>
  <cp:version/>
  <cp:contentType/>
  <cp:contentStatus/>
</cp:coreProperties>
</file>